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o64\Downloads\"/>
    </mc:Choice>
  </mc:AlternateContent>
  <xr:revisionPtr revIDLastSave="0" documentId="8_{6F92BCD6-156C-4A7E-9624-7D296AC6D1DF}" xr6:coauthVersionLast="47" xr6:coauthVersionMax="47" xr10:uidLastSave="{00000000-0000-0000-0000-000000000000}"/>
  <bookViews>
    <workbookView xWindow="-98" yWindow="-98" windowWidth="28996" windowHeight="17475" activeTab="1" xr2:uid="{00000000-000D-0000-FFFF-FFFF00000000}"/>
  </bookViews>
  <sheets>
    <sheet name="Data" sheetId="1" r:id="rId1"/>
    <sheet name="Start" sheetId="3" r:id="rId2"/>
    <sheet name="Complete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 a="1"/>
  <c r="D9" i="3" s="1"/>
  <c r="E9" i="3" a="1"/>
  <c r="E9" i="3" s="1"/>
  <c r="F9" i="3" a="1"/>
  <c r="F9" i="3"/>
  <c r="G9" i="3" a="1"/>
  <c r="G9" i="3"/>
  <c r="H9" i="3" a="1"/>
  <c r="H9" i="3" s="1"/>
  <c r="I9" i="3" a="1"/>
  <c r="I9" i="3" s="1"/>
  <c r="J9" i="3" a="1"/>
  <c r="J9" i="3"/>
  <c r="K9" i="3" a="1"/>
  <c r="K9" i="3"/>
  <c r="L9" i="3" a="1"/>
  <c r="L9" i="3" s="1"/>
  <c r="M9" i="3" a="1"/>
  <c r="M9" i="3" s="1"/>
  <c r="N9" i="3" a="1"/>
  <c r="N9" i="3"/>
  <c r="O9" i="3" a="1"/>
  <c r="O9" i="3"/>
  <c r="P9" i="3" a="1"/>
  <c r="P9" i="3" s="1"/>
  <c r="Q9" i="3" a="1"/>
  <c r="Q9" i="3" s="1"/>
  <c r="R9" i="3" a="1"/>
  <c r="R9" i="3"/>
  <c r="S9" i="3" a="1"/>
  <c r="S9" i="3"/>
  <c r="T9" i="3" a="1"/>
  <c r="T9" i="3" s="1"/>
  <c r="U9" i="3" a="1"/>
  <c r="U9" i="3" s="1"/>
  <c r="V9" i="3" a="1"/>
  <c r="V9" i="3"/>
  <c r="W9" i="3" a="1"/>
  <c r="W9" i="3"/>
  <c r="X9" i="3" a="1"/>
  <c r="X9" i="3" s="1"/>
  <c r="Y9" i="3" a="1"/>
  <c r="Y9" i="3" s="1"/>
  <c r="Z9" i="3" a="1"/>
  <c r="Z9" i="3"/>
  <c r="AA9" i="3" a="1"/>
  <c r="AA9" i="3"/>
  <c r="AB9" i="3" a="1"/>
  <c r="AB9" i="3" s="1"/>
  <c r="AC9" i="3" a="1"/>
  <c r="AC9" i="3" s="1"/>
  <c r="AD9" i="3" a="1"/>
  <c r="AD9" i="3"/>
  <c r="AE9" i="3" a="1"/>
  <c r="AE9" i="3"/>
  <c r="AF9" i="3" a="1"/>
  <c r="AF9" i="3" s="1"/>
  <c r="AG9" i="3" a="1"/>
  <c r="AG9" i="3" s="1"/>
  <c r="AH9" i="3" a="1"/>
  <c r="AH9" i="3"/>
  <c r="AI9" i="3" a="1"/>
  <c r="AI9" i="3"/>
  <c r="AJ9" i="3" a="1"/>
  <c r="AJ9" i="3" s="1"/>
  <c r="AK9" i="3" a="1"/>
  <c r="AK9" i="3" s="1"/>
  <c r="AL9" i="3" a="1"/>
  <c r="AL9" i="3"/>
  <c r="AM9" i="3" a="1"/>
  <c r="AM9" i="3"/>
  <c r="D10" i="3" a="1"/>
  <c r="D10" i="3" s="1"/>
  <c r="E10" i="3" a="1"/>
  <c r="E10" i="3" s="1"/>
  <c r="F10" i="3" a="1"/>
  <c r="F10" i="3"/>
  <c r="G10" i="3" a="1"/>
  <c r="G10" i="3"/>
  <c r="H10" i="3" a="1"/>
  <c r="H10" i="3" s="1"/>
  <c r="I10" i="3" a="1"/>
  <c r="I10" i="3" s="1"/>
  <c r="J10" i="3" a="1"/>
  <c r="J10" i="3"/>
  <c r="K10" i="3" a="1"/>
  <c r="K10" i="3"/>
  <c r="L10" i="3" a="1"/>
  <c r="L10" i="3" s="1"/>
  <c r="M10" i="3" a="1"/>
  <c r="M10" i="3" s="1"/>
  <c r="N10" i="3" a="1"/>
  <c r="N10" i="3"/>
  <c r="O10" i="3" a="1"/>
  <c r="O10" i="3"/>
  <c r="P10" i="3" a="1"/>
  <c r="P10" i="3" s="1"/>
  <c r="Q10" i="3" a="1"/>
  <c r="Q10" i="3" s="1"/>
  <c r="R10" i="3" a="1"/>
  <c r="R10" i="3"/>
  <c r="S10" i="3" a="1"/>
  <c r="S10" i="3"/>
  <c r="T10" i="3" a="1"/>
  <c r="T10" i="3" s="1"/>
  <c r="U10" i="3" a="1"/>
  <c r="U10" i="3" s="1"/>
  <c r="V10" i="3" a="1"/>
  <c r="V10" i="3" s="1"/>
  <c r="W10" i="3" a="1"/>
  <c r="W10" i="3" s="1"/>
  <c r="X10" i="3" a="1"/>
  <c r="X10" i="3" s="1"/>
  <c r="Y10" i="3" a="1"/>
  <c r="Y10" i="3" s="1"/>
  <c r="Z10" i="3" a="1"/>
  <c r="Z10" i="3"/>
  <c r="AA10" i="3" a="1"/>
  <c r="AA10" i="3"/>
  <c r="AB10" i="3" a="1"/>
  <c r="AB10" i="3" s="1"/>
  <c r="AC10" i="3" a="1"/>
  <c r="AC10" i="3" s="1"/>
  <c r="AD10" i="3" a="1"/>
  <c r="AD10" i="3"/>
  <c r="AE10" i="3" a="1"/>
  <c r="AE10" i="3"/>
  <c r="AF10" i="3" a="1"/>
  <c r="AF10" i="3" s="1"/>
  <c r="AG10" i="3" a="1"/>
  <c r="AG10" i="3" s="1"/>
  <c r="AH10" i="3" a="1"/>
  <c r="AH10" i="3" s="1"/>
  <c r="AI10" i="3" a="1"/>
  <c r="AI10" i="3"/>
  <c r="AJ10" i="3" a="1"/>
  <c r="AJ10" i="3" s="1"/>
  <c r="AK10" i="3" a="1"/>
  <c r="AK10" i="3" s="1"/>
  <c r="AL10" i="3" a="1"/>
  <c r="AL10" i="3" s="1"/>
  <c r="AM10" i="3" a="1"/>
  <c r="AM10" i="3" s="1"/>
  <c r="D11" i="3" a="1"/>
  <c r="D11" i="3" s="1"/>
  <c r="E11" i="3" a="1"/>
  <c r="E11" i="3" s="1"/>
  <c r="F11" i="3" a="1"/>
  <c r="F11" i="3"/>
  <c r="G11" i="3" a="1"/>
  <c r="G11" i="3" s="1"/>
  <c r="H11" i="3" a="1"/>
  <c r="H11" i="3" s="1"/>
  <c r="I11" i="3" a="1"/>
  <c r="I11" i="3" s="1"/>
  <c r="J11" i="3" a="1"/>
  <c r="J11" i="3"/>
  <c r="K11" i="3" a="1"/>
  <c r="K11" i="3" s="1"/>
  <c r="L11" i="3" a="1"/>
  <c r="L11" i="3" s="1"/>
  <c r="M11" i="3" a="1"/>
  <c r="M11" i="3" s="1"/>
  <c r="N11" i="3" a="1"/>
  <c r="N11" i="3" s="1"/>
  <c r="O11" i="3" a="1"/>
  <c r="O11" i="3"/>
  <c r="P11" i="3" a="1"/>
  <c r="P11" i="3" s="1"/>
  <c r="Q11" i="3" a="1"/>
  <c r="Q11" i="3" s="1"/>
  <c r="R11" i="3" a="1"/>
  <c r="R11" i="3" s="1"/>
  <c r="S11" i="3" a="1"/>
  <c r="S11" i="3" s="1"/>
  <c r="T11" i="3" a="1"/>
  <c r="T11" i="3" s="1"/>
  <c r="U11" i="3" a="1"/>
  <c r="U11" i="3" s="1"/>
  <c r="V11" i="3" a="1"/>
  <c r="V11" i="3" s="1"/>
  <c r="W11" i="3" a="1"/>
  <c r="W11" i="3" s="1"/>
  <c r="X11" i="3" a="1"/>
  <c r="X11" i="3" s="1"/>
  <c r="Y11" i="3" a="1"/>
  <c r="Y11" i="3" s="1"/>
  <c r="Z11" i="3" a="1"/>
  <c r="Z11" i="3"/>
  <c r="AA11" i="3" a="1"/>
  <c r="AA11" i="3" s="1"/>
  <c r="AB11" i="3" a="1"/>
  <c r="AB11" i="3" s="1"/>
  <c r="AC11" i="3" a="1"/>
  <c r="AC11" i="3" s="1"/>
  <c r="AD11" i="3" a="1"/>
  <c r="AD11" i="3" s="1"/>
  <c r="AE11" i="3" a="1"/>
  <c r="AE11" i="3"/>
  <c r="AF11" i="3" a="1"/>
  <c r="AF11" i="3" s="1"/>
  <c r="AG11" i="3" a="1"/>
  <c r="AG11" i="3" s="1"/>
  <c r="AH11" i="3" a="1"/>
  <c r="AH11" i="3" s="1"/>
  <c r="AI11" i="3" a="1"/>
  <c r="AI11" i="3" s="1"/>
  <c r="AJ11" i="3" a="1"/>
  <c r="AJ11" i="3" s="1"/>
  <c r="AK11" i="3" a="1"/>
  <c r="AK11" i="3" s="1"/>
  <c r="AL11" i="3" a="1"/>
  <c r="AL11" i="3" s="1"/>
  <c r="AM11" i="3" a="1"/>
  <c r="AM11" i="3" s="1"/>
  <c r="D12" i="3" a="1"/>
  <c r="D12" i="3" s="1"/>
  <c r="E12" i="3" a="1"/>
  <c r="E12" i="3" s="1"/>
  <c r="F12" i="3" a="1"/>
  <c r="F12" i="3"/>
  <c r="G12" i="3" a="1"/>
  <c r="G12" i="3" s="1"/>
  <c r="H12" i="3" a="1"/>
  <c r="H12" i="3" s="1"/>
  <c r="I12" i="3" a="1"/>
  <c r="I12" i="3" s="1"/>
  <c r="J12" i="3" a="1"/>
  <c r="J12" i="3" s="1"/>
  <c r="K12" i="3" a="1"/>
  <c r="K12" i="3"/>
  <c r="L12" i="3" a="1"/>
  <c r="L12" i="3" s="1"/>
  <c r="M12" i="3" a="1"/>
  <c r="M12" i="3" s="1"/>
  <c r="N12" i="3" a="1"/>
  <c r="N12" i="3" s="1"/>
  <c r="O12" i="3" a="1"/>
  <c r="O12" i="3" s="1"/>
  <c r="P12" i="3" a="1"/>
  <c r="P12" i="3" s="1"/>
  <c r="Q12" i="3" a="1"/>
  <c r="Q12" i="3" s="1"/>
  <c r="R12" i="3" a="1"/>
  <c r="R12" i="3" s="1"/>
  <c r="S12" i="3" a="1"/>
  <c r="S12" i="3" s="1"/>
  <c r="T12" i="3" a="1"/>
  <c r="T12" i="3" s="1"/>
  <c r="U12" i="3" a="1"/>
  <c r="U12" i="3" s="1"/>
  <c r="V12" i="3" a="1"/>
  <c r="V12" i="3"/>
  <c r="W12" i="3" a="1"/>
  <c r="W12" i="3" s="1"/>
  <c r="X12" i="3" a="1"/>
  <c r="X12" i="3" s="1"/>
  <c r="Y12" i="3" a="1"/>
  <c r="Y12" i="3" s="1"/>
  <c r="Z12" i="3" a="1"/>
  <c r="Z12" i="3" s="1"/>
  <c r="AA12" i="3" a="1"/>
  <c r="AA12" i="3"/>
  <c r="AB12" i="3" a="1"/>
  <c r="AB12" i="3" s="1"/>
  <c r="AC12" i="3" a="1"/>
  <c r="AC12" i="3" s="1"/>
  <c r="AD12" i="3" a="1"/>
  <c r="AD12" i="3" s="1"/>
  <c r="AE12" i="3" a="1"/>
  <c r="AE12" i="3" s="1"/>
  <c r="AF12" i="3" a="1"/>
  <c r="AF12" i="3" s="1"/>
  <c r="AG12" i="3" a="1"/>
  <c r="AG12" i="3" s="1"/>
  <c r="AH12" i="3" a="1"/>
  <c r="AH12" i="3" s="1"/>
  <c r="AI12" i="3" a="1"/>
  <c r="AI12" i="3" s="1"/>
  <c r="AJ12" i="3" a="1"/>
  <c r="AJ12" i="3" s="1"/>
  <c r="AK12" i="3" a="1"/>
  <c r="AK12" i="3" s="1"/>
  <c r="AL12" i="3" a="1"/>
  <c r="AL12" i="3"/>
  <c r="AM12" i="3" a="1"/>
  <c r="AM12" i="3" s="1"/>
  <c r="D13" i="3" a="1"/>
  <c r="D13" i="3" s="1"/>
  <c r="E13" i="3" a="1"/>
  <c r="E13" i="3" s="1"/>
  <c r="F13" i="3" a="1"/>
  <c r="F13" i="3" s="1"/>
  <c r="G13" i="3" a="1"/>
  <c r="G13" i="3"/>
  <c r="H13" i="3" a="1"/>
  <c r="H13" i="3" s="1"/>
  <c r="I13" i="3" a="1"/>
  <c r="I13" i="3" s="1"/>
  <c r="J13" i="3" a="1"/>
  <c r="J13" i="3" s="1"/>
  <c r="K13" i="3" a="1"/>
  <c r="K13" i="3" s="1"/>
  <c r="L13" i="3" a="1"/>
  <c r="L13" i="3" s="1"/>
  <c r="M13" i="3" a="1"/>
  <c r="M13" i="3" s="1"/>
  <c r="N13" i="3" a="1"/>
  <c r="N13" i="3" s="1"/>
  <c r="O13" i="3" a="1"/>
  <c r="O13" i="3" s="1"/>
  <c r="P13" i="3" a="1"/>
  <c r="P13" i="3" s="1"/>
  <c r="Q13" i="3" a="1"/>
  <c r="Q13" i="3" s="1"/>
  <c r="R13" i="3" a="1"/>
  <c r="R13" i="3"/>
  <c r="S13" i="3" a="1"/>
  <c r="S13" i="3" s="1"/>
  <c r="T13" i="3" a="1"/>
  <c r="T13" i="3" s="1"/>
  <c r="U13" i="3" a="1"/>
  <c r="U13" i="3" s="1"/>
  <c r="V13" i="3" a="1"/>
  <c r="V13" i="3" s="1"/>
  <c r="W13" i="3" a="1"/>
  <c r="W13" i="3"/>
  <c r="X13" i="3" a="1"/>
  <c r="X13" i="3" s="1"/>
  <c r="Y13" i="3" a="1"/>
  <c r="Y13" i="3" s="1"/>
  <c r="Z13" i="3" a="1"/>
  <c r="Z13" i="3" s="1"/>
  <c r="AA13" i="3" a="1"/>
  <c r="AA13" i="3" s="1"/>
  <c r="AB13" i="3" a="1"/>
  <c r="AB13" i="3" s="1"/>
  <c r="AC13" i="3" a="1"/>
  <c r="AC13" i="3" s="1"/>
  <c r="AD13" i="3" a="1"/>
  <c r="AD13" i="3" s="1"/>
  <c r="AE13" i="3" a="1"/>
  <c r="AE13" i="3" s="1"/>
  <c r="AF13" i="3" a="1"/>
  <c r="AF13" i="3" s="1"/>
  <c r="AG13" i="3" a="1"/>
  <c r="AG13" i="3" s="1"/>
  <c r="AH13" i="3" a="1"/>
  <c r="AH13" i="3"/>
  <c r="AI13" i="3" a="1"/>
  <c r="AI13" i="3" s="1"/>
  <c r="AJ13" i="3" a="1"/>
  <c r="AJ13" i="3" s="1"/>
  <c r="AK13" i="3" a="1"/>
  <c r="AK13" i="3" s="1"/>
  <c r="AL13" i="3" a="1"/>
  <c r="AL13" i="3" s="1"/>
  <c r="AM13" i="3" a="1"/>
  <c r="AM13" i="3"/>
  <c r="D14" i="3" a="1"/>
  <c r="D14" i="3" s="1"/>
  <c r="E14" i="3" a="1"/>
  <c r="E14" i="3" s="1"/>
  <c r="F14" i="3" a="1"/>
  <c r="F14" i="3" s="1"/>
  <c r="G14" i="3" a="1"/>
  <c r="G14" i="3" s="1"/>
  <c r="H14" i="3" a="1"/>
  <c r="H14" i="3" s="1"/>
  <c r="I14" i="3" a="1"/>
  <c r="I14" i="3" s="1"/>
  <c r="J14" i="3" a="1"/>
  <c r="J14" i="3" s="1"/>
  <c r="K14" i="3" a="1"/>
  <c r="K14" i="3" s="1"/>
  <c r="L14" i="3" a="1"/>
  <c r="L14" i="3" s="1"/>
  <c r="M14" i="3" a="1"/>
  <c r="M14" i="3" s="1"/>
  <c r="N14" i="3" a="1"/>
  <c r="N14" i="3"/>
  <c r="O14" i="3" a="1"/>
  <c r="O14" i="3" s="1"/>
  <c r="P14" i="3" a="1"/>
  <c r="P14" i="3" s="1"/>
  <c r="Q14" i="3" a="1"/>
  <c r="Q14" i="3" s="1"/>
  <c r="R14" i="3" a="1"/>
  <c r="R14" i="3" s="1"/>
  <c r="S14" i="3" a="1"/>
  <c r="S14" i="3"/>
  <c r="T14" i="3" a="1"/>
  <c r="T14" i="3" s="1"/>
  <c r="U14" i="3" a="1"/>
  <c r="U14" i="3" s="1"/>
  <c r="V14" i="3" a="1"/>
  <c r="V14" i="3" s="1"/>
  <c r="W14" i="3" a="1"/>
  <c r="W14" i="3" s="1"/>
  <c r="X14" i="3" a="1"/>
  <c r="X14" i="3" s="1"/>
  <c r="Y14" i="3" a="1"/>
  <c r="Y14" i="3" s="1"/>
  <c r="Z14" i="3" a="1"/>
  <c r="Z14" i="3" s="1"/>
  <c r="AA14" i="3" a="1"/>
  <c r="AA14" i="3" s="1"/>
  <c r="AB14" i="3" a="1"/>
  <c r="AB14" i="3" s="1"/>
  <c r="AC14" i="3" a="1"/>
  <c r="AC14" i="3" s="1"/>
  <c r="AD14" i="3" a="1"/>
  <c r="AD14" i="3"/>
  <c r="AE14" i="3" a="1"/>
  <c r="AE14" i="3" s="1"/>
  <c r="AF14" i="3" a="1"/>
  <c r="AF14" i="3" s="1"/>
  <c r="AG14" i="3" a="1"/>
  <c r="AG14" i="3" s="1"/>
  <c r="AH14" i="3" a="1"/>
  <c r="AH14" i="3" s="1"/>
  <c r="AI14" i="3" a="1"/>
  <c r="AI14" i="3"/>
  <c r="AJ14" i="3" a="1"/>
  <c r="AJ14" i="3" s="1"/>
  <c r="AK14" i="3" a="1"/>
  <c r="AK14" i="3" s="1"/>
  <c r="AL14" i="3" a="1"/>
  <c r="AL14" i="3" s="1"/>
  <c r="AM14" i="3" a="1"/>
  <c r="AM14" i="3" s="1"/>
  <c r="D15" i="3" a="1"/>
  <c r="D15" i="3" s="1"/>
  <c r="E15" i="3" a="1"/>
  <c r="E15" i="3" s="1"/>
  <c r="F15" i="3" a="1"/>
  <c r="F15" i="3" s="1"/>
  <c r="G15" i="3" a="1"/>
  <c r="G15" i="3" s="1"/>
  <c r="H15" i="3" a="1"/>
  <c r="H15" i="3" s="1"/>
  <c r="I15" i="3" a="1"/>
  <c r="I15" i="3" s="1"/>
  <c r="J15" i="3" a="1"/>
  <c r="J15" i="3"/>
  <c r="K15" i="3" a="1"/>
  <c r="K15" i="3" s="1"/>
  <c r="L15" i="3" a="1"/>
  <c r="L15" i="3" s="1"/>
  <c r="M15" i="3" a="1"/>
  <c r="M15" i="3" s="1"/>
  <c r="N15" i="3" a="1"/>
  <c r="N15" i="3" s="1"/>
  <c r="O15" i="3" a="1"/>
  <c r="O15" i="3"/>
  <c r="P15" i="3" a="1"/>
  <c r="P15" i="3" s="1"/>
  <c r="Q15" i="3" a="1"/>
  <c r="Q15" i="3" s="1"/>
  <c r="R15" i="3" a="1"/>
  <c r="R15" i="3" s="1"/>
  <c r="S15" i="3" a="1"/>
  <c r="S15" i="3" s="1"/>
  <c r="T15" i="3" a="1"/>
  <c r="T15" i="3" s="1"/>
  <c r="U15" i="3" a="1"/>
  <c r="U15" i="3" s="1"/>
  <c r="V15" i="3" a="1"/>
  <c r="V15" i="3" s="1"/>
  <c r="W15" i="3" a="1"/>
  <c r="W15" i="3" s="1"/>
  <c r="X15" i="3" a="1"/>
  <c r="X15" i="3" s="1"/>
  <c r="Y15" i="3" a="1"/>
  <c r="Y15" i="3" s="1"/>
  <c r="Z15" i="3" a="1"/>
  <c r="Z15" i="3"/>
  <c r="AA15" i="3" a="1"/>
  <c r="AA15" i="3" s="1"/>
  <c r="AB15" i="3" a="1"/>
  <c r="AB15" i="3" s="1"/>
  <c r="AC15" i="3" a="1"/>
  <c r="AC15" i="3" s="1"/>
  <c r="AD15" i="3" a="1"/>
  <c r="AD15" i="3" s="1"/>
  <c r="AE15" i="3" a="1"/>
  <c r="AE15" i="3"/>
  <c r="AF15" i="3" a="1"/>
  <c r="AF15" i="3" s="1"/>
  <c r="AG15" i="3" a="1"/>
  <c r="AG15" i="3" s="1"/>
  <c r="AH15" i="3" a="1"/>
  <c r="AH15" i="3" s="1"/>
  <c r="AI15" i="3" a="1"/>
  <c r="AI15" i="3" s="1"/>
  <c r="AJ15" i="3" a="1"/>
  <c r="AJ15" i="3" s="1"/>
  <c r="AK15" i="3" a="1"/>
  <c r="AK15" i="3" s="1"/>
  <c r="AL15" i="3" a="1"/>
  <c r="AL15" i="3" s="1"/>
  <c r="AM15" i="3" a="1"/>
  <c r="AM15" i="3" s="1"/>
  <c r="D16" i="3" a="1"/>
  <c r="D16" i="3" s="1"/>
  <c r="E16" i="3" a="1"/>
  <c r="E16" i="3" s="1"/>
  <c r="F16" i="3" a="1"/>
  <c r="F16" i="3"/>
  <c r="G16" i="3" a="1"/>
  <c r="G16" i="3" s="1"/>
  <c r="H16" i="3" a="1"/>
  <c r="H16" i="3" s="1"/>
  <c r="I16" i="3" a="1"/>
  <c r="I16" i="3" s="1"/>
  <c r="J16" i="3" a="1"/>
  <c r="J16" i="3" s="1"/>
  <c r="K16" i="3" a="1"/>
  <c r="K16" i="3"/>
  <c r="L16" i="3" a="1"/>
  <c r="L16" i="3" s="1"/>
  <c r="M16" i="3" a="1"/>
  <c r="M16" i="3" s="1"/>
  <c r="N16" i="3" a="1"/>
  <c r="N16" i="3" s="1"/>
  <c r="O16" i="3" a="1"/>
  <c r="O16" i="3" s="1"/>
  <c r="P16" i="3" a="1"/>
  <c r="P16" i="3" s="1"/>
  <c r="Q16" i="3" a="1"/>
  <c r="Q16" i="3" s="1"/>
  <c r="R16" i="3" a="1"/>
  <c r="R16" i="3" s="1"/>
  <c r="S16" i="3" a="1"/>
  <c r="S16" i="3" s="1"/>
  <c r="T16" i="3" a="1"/>
  <c r="T16" i="3" s="1"/>
  <c r="U16" i="3" a="1"/>
  <c r="U16" i="3" s="1"/>
  <c r="V16" i="3" a="1"/>
  <c r="V16" i="3"/>
  <c r="W16" i="3" a="1"/>
  <c r="W16" i="3" s="1"/>
  <c r="X16" i="3" a="1"/>
  <c r="X16" i="3" s="1"/>
  <c r="Y16" i="3" a="1"/>
  <c r="Y16" i="3" s="1"/>
  <c r="Z16" i="3" a="1"/>
  <c r="Z16" i="3" s="1"/>
  <c r="AA16" i="3" a="1"/>
  <c r="AA16" i="3"/>
  <c r="AB16" i="3" a="1"/>
  <c r="AB16" i="3" s="1"/>
  <c r="AC16" i="3" a="1"/>
  <c r="AC16" i="3" s="1"/>
  <c r="AD16" i="3" a="1"/>
  <c r="AD16" i="3" s="1"/>
  <c r="AE16" i="3" a="1"/>
  <c r="AE16" i="3" s="1"/>
  <c r="AF16" i="3" a="1"/>
  <c r="AF16" i="3" s="1"/>
  <c r="AG16" i="3" a="1"/>
  <c r="AG16" i="3" s="1"/>
  <c r="AH16" i="3" a="1"/>
  <c r="AH16" i="3" s="1"/>
  <c r="AI16" i="3" a="1"/>
  <c r="AI16" i="3" s="1"/>
  <c r="AJ16" i="3" a="1"/>
  <c r="AJ16" i="3" s="1"/>
  <c r="AK16" i="3" a="1"/>
  <c r="AK16" i="3" s="1"/>
  <c r="AL16" i="3" a="1"/>
  <c r="AL16" i="3"/>
  <c r="AM16" i="3" a="1"/>
  <c r="AM16" i="3" s="1"/>
  <c r="D17" i="3" a="1"/>
  <c r="D17" i="3" s="1"/>
  <c r="E17" i="3" a="1"/>
  <c r="E17" i="3" s="1"/>
  <c r="F17" i="3" a="1"/>
  <c r="F17" i="3" s="1"/>
  <c r="G17" i="3" a="1"/>
  <c r="G17" i="3"/>
  <c r="H17" i="3" a="1"/>
  <c r="H17" i="3" s="1"/>
  <c r="I17" i="3" a="1"/>
  <c r="I17" i="3" s="1"/>
  <c r="J17" i="3" a="1"/>
  <c r="J17" i="3" s="1"/>
  <c r="K17" i="3" a="1"/>
  <c r="K17" i="3" s="1"/>
  <c r="L17" i="3" a="1"/>
  <c r="L17" i="3" s="1"/>
  <c r="M17" i="3" a="1"/>
  <c r="M17" i="3" s="1"/>
  <c r="N17" i="3" a="1"/>
  <c r="N17" i="3" s="1"/>
  <c r="O17" i="3" a="1"/>
  <c r="O17" i="3" s="1"/>
  <c r="P17" i="3" a="1"/>
  <c r="P17" i="3" s="1"/>
  <c r="Q17" i="3" a="1"/>
  <c r="Q17" i="3" s="1"/>
  <c r="R17" i="3" a="1"/>
  <c r="R17" i="3"/>
  <c r="S17" i="3" a="1"/>
  <c r="S17" i="3" s="1"/>
  <c r="T17" i="3" a="1"/>
  <c r="T17" i="3" s="1"/>
  <c r="U17" i="3" a="1"/>
  <c r="U17" i="3" s="1"/>
  <c r="V17" i="3" a="1"/>
  <c r="V17" i="3" s="1"/>
  <c r="W17" i="3" a="1"/>
  <c r="W17" i="3"/>
  <c r="X17" i="3" a="1"/>
  <c r="X17" i="3" s="1"/>
  <c r="Y17" i="3" a="1"/>
  <c r="Y17" i="3" s="1"/>
  <c r="Z17" i="3" a="1"/>
  <c r="Z17" i="3" s="1"/>
  <c r="AA17" i="3" a="1"/>
  <c r="AA17" i="3" s="1"/>
  <c r="AB17" i="3" a="1"/>
  <c r="AB17" i="3" s="1"/>
  <c r="AC17" i="3" a="1"/>
  <c r="AC17" i="3" s="1"/>
  <c r="AD17" i="3" a="1"/>
  <c r="AD17" i="3" s="1"/>
  <c r="AE17" i="3" a="1"/>
  <c r="AE17" i="3" s="1"/>
  <c r="AF17" i="3" a="1"/>
  <c r="AF17" i="3" s="1"/>
  <c r="AG17" i="3" a="1"/>
  <c r="AG17" i="3" s="1"/>
  <c r="AH17" i="3" a="1"/>
  <c r="AH17" i="3"/>
  <c r="AI17" i="3" a="1"/>
  <c r="AI17" i="3" s="1"/>
  <c r="AJ17" i="3" a="1"/>
  <c r="AJ17" i="3" s="1"/>
  <c r="AK17" i="3" a="1"/>
  <c r="AK17" i="3" s="1"/>
  <c r="AL17" i="3" a="1"/>
  <c r="AL17" i="3" s="1"/>
  <c r="AM17" i="3" a="1"/>
  <c r="AM17" i="3"/>
  <c r="D18" i="3" a="1"/>
  <c r="D18" i="3" s="1"/>
  <c r="E18" i="3" a="1"/>
  <c r="E18" i="3" s="1"/>
  <c r="F18" i="3" a="1"/>
  <c r="F18" i="3" s="1"/>
  <c r="G18" i="3" a="1"/>
  <c r="G18" i="3" s="1"/>
  <c r="H18" i="3" a="1"/>
  <c r="H18" i="3" s="1"/>
  <c r="I18" i="3" a="1"/>
  <c r="I18" i="3" s="1"/>
  <c r="J18" i="3" a="1"/>
  <c r="J18" i="3"/>
  <c r="K18" i="3" a="1"/>
  <c r="K18" i="3"/>
  <c r="L18" i="3" a="1"/>
  <c r="L18" i="3" s="1"/>
  <c r="M18" i="3" a="1"/>
  <c r="M18" i="3"/>
  <c r="N18" i="3" a="1"/>
  <c r="N18" i="3" s="1"/>
  <c r="O18" i="3" a="1"/>
  <c r="O18" i="3" s="1"/>
  <c r="P18" i="3" a="1"/>
  <c r="P18" i="3" s="1"/>
  <c r="Q18" i="3" a="1"/>
  <c r="Q18" i="3"/>
  <c r="R18" i="3" a="1"/>
  <c r="R18" i="3" s="1"/>
  <c r="S18" i="3" a="1"/>
  <c r="S18" i="3"/>
  <c r="T18" i="3" a="1"/>
  <c r="T18" i="3"/>
  <c r="U18" i="3" a="1"/>
  <c r="U18" i="3"/>
  <c r="V18" i="3" a="1"/>
  <c r="V18" i="3" s="1"/>
  <c r="W18" i="3" a="1"/>
  <c r="W18" i="3"/>
  <c r="X18" i="3" a="1"/>
  <c r="X18" i="3"/>
  <c r="Y18" i="3" a="1"/>
  <c r="Y18" i="3"/>
  <c r="Z18" i="3" a="1"/>
  <c r="Z18" i="3" s="1"/>
  <c r="AA18" i="3" a="1"/>
  <c r="AA18" i="3"/>
  <c r="AB18" i="3" a="1"/>
  <c r="AB18" i="3"/>
  <c r="AC18" i="3" a="1"/>
  <c r="AC18" i="3"/>
  <c r="AD18" i="3" a="1"/>
  <c r="AD18" i="3" s="1"/>
  <c r="AE18" i="3" a="1"/>
  <c r="AE18" i="3"/>
  <c r="AF18" i="3" a="1"/>
  <c r="AF18" i="3"/>
  <c r="AG18" i="3" a="1"/>
  <c r="AG18" i="3"/>
  <c r="AH18" i="3" a="1"/>
  <c r="AH18" i="3" s="1"/>
  <c r="AI18" i="3" a="1"/>
  <c r="AI18" i="3"/>
  <c r="AJ18" i="3" a="1"/>
  <c r="AJ18" i="3"/>
  <c r="AK18" i="3" a="1"/>
  <c r="AK18" i="3"/>
  <c r="AL18" i="3" a="1"/>
  <c r="AL18" i="3" s="1"/>
  <c r="AM18" i="3" a="1"/>
  <c r="AM18" i="3"/>
  <c r="D19" i="3" a="1"/>
  <c r="D19" i="3"/>
  <c r="E19" i="3" a="1"/>
  <c r="E19" i="3"/>
  <c r="F19" i="3" a="1"/>
  <c r="F19" i="3" s="1"/>
  <c r="G19" i="3" a="1"/>
  <c r="G19" i="3"/>
  <c r="H19" i="3" a="1"/>
  <c r="H19" i="3"/>
  <c r="I19" i="3" a="1"/>
  <c r="I19" i="3"/>
  <c r="J19" i="3" a="1"/>
  <c r="J19" i="3" s="1"/>
  <c r="K19" i="3" a="1"/>
  <c r="K19" i="3"/>
  <c r="L19" i="3" a="1"/>
  <c r="L19" i="3"/>
  <c r="M19" i="3" a="1"/>
  <c r="M19" i="3"/>
  <c r="N19" i="3" a="1"/>
  <c r="N19" i="3" s="1"/>
  <c r="O19" i="3" a="1"/>
  <c r="O19" i="3"/>
  <c r="P19" i="3" a="1"/>
  <c r="P19" i="3"/>
  <c r="Q19" i="3" a="1"/>
  <c r="Q19" i="3"/>
  <c r="R19" i="3" a="1"/>
  <c r="R19" i="3" s="1"/>
  <c r="S19" i="3" a="1"/>
  <c r="S19" i="3"/>
  <c r="T19" i="3" a="1"/>
  <c r="T19" i="3"/>
  <c r="U19" i="3" a="1"/>
  <c r="U19" i="3"/>
  <c r="V19" i="3" a="1"/>
  <c r="V19" i="3" s="1"/>
  <c r="W19" i="3" a="1"/>
  <c r="W19" i="3"/>
  <c r="X19" i="3" a="1"/>
  <c r="X19" i="3"/>
  <c r="Y19" i="3" a="1"/>
  <c r="Y19" i="3"/>
  <c r="Z19" i="3" a="1"/>
  <c r="Z19" i="3" s="1"/>
  <c r="AA19" i="3" a="1"/>
  <c r="AA19" i="3"/>
  <c r="AB19" i="3" a="1"/>
  <c r="AB19" i="3"/>
  <c r="AC19" i="3" a="1"/>
  <c r="AC19" i="3"/>
  <c r="AD19" i="3" a="1"/>
  <c r="AD19" i="3" s="1"/>
  <c r="AE19" i="3" a="1"/>
  <c r="AE19" i="3"/>
  <c r="AF19" i="3" a="1"/>
  <c r="AF19" i="3"/>
  <c r="AG19" i="3" a="1"/>
  <c r="AG19" i="3"/>
  <c r="AH19" i="3" a="1"/>
  <c r="AH19" i="3" s="1"/>
  <c r="AI19" i="3" a="1"/>
  <c r="AI19" i="3"/>
  <c r="AJ19" i="3" a="1"/>
  <c r="AJ19" i="3"/>
  <c r="AK19" i="3" a="1"/>
  <c r="AK19" i="3"/>
  <c r="AL19" i="3" a="1"/>
  <c r="AL19" i="3" s="1"/>
  <c r="AM19" i="3" a="1"/>
  <c r="AM19" i="3"/>
  <c r="D20" i="3" a="1"/>
  <c r="D20" i="3" s="1"/>
  <c r="E20" i="3" a="1"/>
  <c r="E20" i="3" s="1"/>
  <c r="F20" i="3" a="1"/>
  <c r="F20" i="3" s="1"/>
  <c r="G20" i="3" a="1"/>
  <c r="G20" i="3"/>
  <c r="H20" i="3" a="1"/>
  <c r="H20" i="3"/>
  <c r="I20" i="3" a="1"/>
  <c r="I20" i="3" s="1"/>
  <c r="J20" i="3" a="1"/>
  <c r="J20" i="3" s="1"/>
  <c r="K20" i="3" a="1"/>
  <c r="K20" i="3" s="1"/>
  <c r="L20" i="3" a="1"/>
  <c r="L20" i="3" s="1"/>
  <c r="M20" i="3" a="1"/>
  <c r="M20" i="3" s="1"/>
  <c r="N20" i="3" a="1"/>
  <c r="N20" i="3" s="1"/>
  <c r="O20" i="3" a="1"/>
  <c r="O20" i="3" s="1"/>
  <c r="P20" i="3" a="1"/>
  <c r="P20" i="3" s="1"/>
  <c r="Q20" i="3" a="1"/>
  <c r="Q20" i="3" s="1"/>
  <c r="R20" i="3" a="1"/>
  <c r="R20" i="3" s="1"/>
  <c r="S20" i="3" a="1"/>
  <c r="S20" i="3" s="1"/>
  <c r="T20" i="3" a="1"/>
  <c r="T20" i="3" s="1"/>
  <c r="U20" i="3" a="1"/>
  <c r="U20" i="3" s="1"/>
  <c r="V20" i="3" a="1"/>
  <c r="V20" i="3" s="1"/>
  <c r="W20" i="3" a="1"/>
  <c r="W20" i="3" s="1"/>
  <c r="X20" i="3" a="1"/>
  <c r="X20" i="3" s="1"/>
  <c r="Y20" i="3" a="1"/>
  <c r="Y20" i="3" s="1"/>
  <c r="Z20" i="3" a="1"/>
  <c r="Z20" i="3" s="1"/>
  <c r="AA20" i="3" a="1"/>
  <c r="AA20" i="3" s="1"/>
  <c r="AB20" i="3" a="1"/>
  <c r="AB20" i="3" s="1"/>
  <c r="AC20" i="3" a="1"/>
  <c r="AC20" i="3" s="1"/>
  <c r="AD20" i="3" a="1"/>
  <c r="AD20" i="3" s="1"/>
  <c r="AE20" i="3" a="1"/>
  <c r="AE20" i="3" s="1"/>
  <c r="AF20" i="3" a="1"/>
  <c r="AF20" i="3" s="1"/>
  <c r="AG20" i="3" a="1"/>
  <c r="AG20" i="3" s="1"/>
  <c r="AH20" i="3" a="1"/>
  <c r="AH20" i="3" s="1"/>
  <c r="AI20" i="3" a="1"/>
  <c r="AI20" i="3" s="1"/>
  <c r="AJ20" i="3" a="1"/>
  <c r="AJ20" i="3" s="1"/>
  <c r="AK20" i="3" a="1"/>
  <c r="AK20" i="3" s="1"/>
  <c r="AL20" i="3" a="1"/>
  <c r="AL20" i="3" s="1"/>
  <c r="AM20" i="3" a="1"/>
  <c r="AM20" i="3" s="1"/>
  <c r="D21" i="3" a="1"/>
  <c r="D21" i="3" s="1"/>
  <c r="E21" i="3" a="1"/>
  <c r="E21" i="3" s="1"/>
  <c r="F21" i="3" a="1"/>
  <c r="F21" i="3" s="1"/>
  <c r="G21" i="3" a="1"/>
  <c r="G21" i="3" s="1"/>
  <c r="H21" i="3" a="1"/>
  <c r="H21" i="3" s="1"/>
  <c r="I21" i="3" a="1"/>
  <c r="I21" i="3" s="1"/>
  <c r="J21" i="3" a="1"/>
  <c r="J21" i="3" s="1"/>
  <c r="K21" i="3" a="1"/>
  <c r="K21" i="3" s="1"/>
  <c r="L21" i="3" a="1"/>
  <c r="L21" i="3" s="1"/>
  <c r="M21" i="3" a="1"/>
  <c r="M21" i="3" s="1"/>
  <c r="N21" i="3" a="1"/>
  <c r="N21" i="3" s="1"/>
  <c r="O21" i="3" a="1"/>
  <c r="O21" i="3" s="1"/>
  <c r="P21" i="3" a="1"/>
  <c r="P21" i="3" s="1"/>
  <c r="Q21" i="3" a="1"/>
  <c r="Q21" i="3" s="1"/>
  <c r="R21" i="3" a="1"/>
  <c r="R21" i="3" s="1"/>
  <c r="S21" i="3" a="1"/>
  <c r="S21" i="3" s="1"/>
  <c r="T21" i="3" a="1"/>
  <c r="T21" i="3" s="1"/>
  <c r="U21" i="3" a="1"/>
  <c r="U21" i="3" s="1"/>
  <c r="V21" i="3" a="1"/>
  <c r="V21" i="3" s="1"/>
  <c r="W21" i="3" a="1"/>
  <c r="W21" i="3" s="1"/>
  <c r="X21" i="3" a="1"/>
  <c r="X21" i="3" s="1"/>
  <c r="Y21" i="3" a="1"/>
  <c r="Y21" i="3" s="1"/>
  <c r="Z21" i="3" a="1"/>
  <c r="Z21" i="3" s="1"/>
  <c r="AA21" i="3" a="1"/>
  <c r="AA21" i="3" s="1"/>
  <c r="AB21" i="3" a="1"/>
  <c r="AB21" i="3" s="1"/>
  <c r="AC21" i="3" a="1"/>
  <c r="AC21" i="3" s="1"/>
  <c r="AD21" i="3" a="1"/>
  <c r="AD21" i="3" s="1"/>
  <c r="AE21" i="3" a="1"/>
  <c r="AE21" i="3" s="1"/>
  <c r="AF21" i="3" a="1"/>
  <c r="AF21" i="3" s="1"/>
  <c r="AG21" i="3" a="1"/>
  <c r="AG21" i="3" s="1"/>
  <c r="AH21" i="3" a="1"/>
  <c r="AH21" i="3" s="1"/>
  <c r="AI21" i="3" a="1"/>
  <c r="AI21" i="3" s="1"/>
  <c r="AJ21" i="3" a="1"/>
  <c r="AJ21" i="3" s="1"/>
  <c r="AK21" i="3" a="1"/>
  <c r="AK21" i="3" s="1"/>
  <c r="AL21" i="3" a="1"/>
  <c r="AL21" i="3" s="1"/>
  <c r="AM21" i="3" a="1"/>
  <c r="AM21" i="3" s="1"/>
  <c r="D22" i="3" a="1"/>
  <c r="D22" i="3" s="1"/>
  <c r="E22" i="3" a="1"/>
  <c r="E22" i="3" s="1"/>
  <c r="F22" i="3" a="1"/>
  <c r="F22" i="3" s="1"/>
  <c r="G22" i="3" a="1"/>
  <c r="G22" i="3" s="1"/>
  <c r="H22" i="3" a="1"/>
  <c r="H22" i="3" s="1"/>
  <c r="I22" i="3" a="1"/>
  <c r="I22" i="3" s="1"/>
  <c r="J22" i="3" a="1"/>
  <c r="J22" i="3" s="1"/>
  <c r="K22" i="3" a="1"/>
  <c r="K22" i="3" s="1"/>
  <c r="L22" i="3" a="1"/>
  <c r="L22" i="3" s="1"/>
  <c r="M22" i="3" a="1"/>
  <c r="M22" i="3" s="1"/>
  <c r="N22" i="3" a="1"/>
  <c r="N22" i="3" s="1"/>
  <c r="O22" i="3" a="1"/>
  <c r="O22" i="3" s="1"/>
  <c r="P22" i="3" a="1"/>
  <c r="P22" i="3" s="1"/>
  <c r="Q22" i="3" a="1"/>
  <c r="Q22" i="3" s="1"/>
  <c r="R22" i="3" a="1"/>
  <c r="R22" i="3" s="1"/>
  <c r="S22" i="3" a="1"/>
  <c r="S22" i="3" s="1"/>
  <c r="T22" i="3" a="1"/>
  <c r="T22" i="3" s="1"/>
  <c r="U22" i="3" a="1"/>
  <c r="U22" i="3" s="1"/>
  <c r="V22" i="3" a="1"/>
  <c r="V22" i="3" s="1"/>
  <c r="W22" i="3" a="1"/>
  <c r="W22" i="3" s="1"/>
  <c r="X22" i="3" a="1"/>
  <c r="X22" i="3" s="1"/>
  <c r="Y22" i="3" a="1"/>
  <c r="Y22" i="3" s="1"/>
  <c r="Z22" i="3" a="1"/>
  <c r="Z22" i="3" s="1"/>
  <c r="AA22" i="3" a="1"/>
  <c r="AA22" i="3" s="1"/>
  <c r="AB22" i="3" a="1"/>
  <c r="AB22" i="3" s="1"/>
  <c r="AC22" i="3" a="1"/>
  <c r="AC22" i="3" s="1"/>
  <c r="AD22" i="3" a="1"/>
  <c r="AD22" i="3" s="1"/>
  <c r="AE22" i="3" a="1"/>
  <c r="AE22" i="3" s="1"/>
  <c r="AF22" i="3" a="1"/>
  <c r="AF22" i="3" s="1"/>
  <c r="AG22" i="3" a="1"/>
  <c r="AG22" i="3" s="1"/>
  <c r="AH22" i="3" a="1"/>
  <c r="AH22" i="3" s="1"/>
  <c r="AI22" i="3" a="1"/>
  <c r="AI22" i="3" s="1"/>
  <c r="AJ22" i="3" a="1"/>
  <c r="AJ22" i="3" s="1"/>
  <c r="AK22" i="3" a="1"/>
  <c r="AK22" i="3" s="1"/>
  <c r="AL22" i="3" a="1"/>
  <c r="AL22" i="3" s="1"/>
  <c r="AM22" i="3" a="1"/>
  <c r="AM22" i="3" s="1"/>
  <c r="D23" i="3" a="1"/>
  <c r="D23" i="3" s="1"/>
  <c r="E23" i="3" a="1"/>
  <c r="E23" i="3" s="1"/>
  <c r="F23" i="3" a="1"/>
  <c r="F23" i="3" s="1"/>
  <c r="G23" i="3" a="1"/>
  <c r="G23" i="3" s="1"/>
  <c r="H23" i="3" a="1"/>
  <c r="H23" i="3" s="1"/>
  <c r="I23" i="3" a="1"/>
  <c r="I23" i="3" s="1"/>
  <c r="J23" i="3" a="1"/>
  <c r="J23" i="3" s="1"/>
  <c r="K23" i="3" a="1"/>
  <c r="K23" i="3" s="1"/>
  <c r="L23" i="3" a="1"/>
  <c r="L23" i="3" s="1"/>
  <c r="M23" i="3" a="1"/>
  <c r="M23" i="3" s="1"/>
  <c r="N23" i="3" a="1"/>
  <c r="N23" i="3" s="1"/>
  <c r="O23" i="3" a="1"/>
  <c r="O23" i="3" s="1"/>
  <c r="P23" i="3" a="1"/>
  <c r="P23" i="3" s="1"/>
  <c r="Q23" i="3" a="1"/>
  <c r="Q23" i="3" s="1"/>
  <c r="R23" i="3" a="1"/>
  <c r="R23" i="3" s="1"/>
  <c r="S23" i="3" a="1"/>
  <c r="S23" i="3" s="1"/>
  <c r="T23" i="3" a="1"/>
  <c r="T23" i="3" s="1"/>
  <c r="U23" i="3" a="1"/>
  <c r="U23" i="3" s="1"/>
  <c r="V23" i="3" a="1"/>
  <c r="V23" i="3" s="1"/>
  <c r="W23" i="3" a="1"/>
  <c r="W23" i="3" s="1"/>
  <c r="X23" i="3" a="1"/>
  <c r="X23" i="3" s="1"/>
  <c r="Y23" i="3" a="1"/>
  <c r="Y23" i="3" s="1"/>
  <c r="Z23" i="3" a="1"/>
  <c r="Z23" i="3" s="1"/>
  <c r="AA23" i="3" a="1"/>
  <c r="AA23" i="3" s="1"/>
  <c r="AB23" i="3" a="1"/>
  <c r="AB23" i="3" s="1"/>
  <c r="AC23" i="3" a="1"/>
  <c r="AC23" i="3" s="1"/>
  <c r="AD23" i="3" a="1"/>
  <c r="AD23" i="3" s="1"/>
  <c r="AE23" i="3" a="1"/>
  <c r="AE23" i="3" s="1"/>
  <c r="AF23" i="3" a="1"/>
  <c r="AF23" i="3" s="1"/>
  <c r="AG23" i="3" a="1"/>
  <c r="AG23" i="3" s="1"/>
  <c r="AH23" i="3" a="1"/>
  <c r="AH23" i="3" s="1"/>
  <c r="AI23" i="3" a="1"/>
  <c r="AI23" i="3" s="1"/>
  <c r="AJ23" i="3" a="1"/>
  <c r="AJ23" i="3" s="1"/>
  <c r="AK23" i="3" a="1"/>
  <c r="AK23" i="3" s="1"/>
  <c r="AL23" i="3" a="1"/>
  <c r="AL23" i="3" s="1"/>
  <c r="AM23" i="3" a="1"/>
  <c r="AM23" i="3" s="1"/>
  <c r="D24" i="3" a="1"/>
  <c r="D24" i="3" s="1"/>
  <c r="E24" i="3" a="1"/>
  <c r="E24" i="3" s="1"/>
  <c r="F24" i="3" a="1"/>
  <c r="F24" i="3" s="1"/>
  <c r="G24" i="3" a="1"/>
  <c r="G24" i="3" s="1"/>
  <c r="H24" i="3" a="1"/>
  <c r="H24" i="3" s="1"/>
  <c r="I24" i="3" a="1"/>
  <c r="I24" i="3" s="1"/>
  <c r="J24" i="3" a="1"/>
  <c r="J24" i="3" s="1"/>
  <c r="K24" i="3" a="1"/>
  <c r="K24" i="3" s="1"/>
  <c r="L24" i="3" a="1"/>
  <c r="L24" i="3" s="1"/>
  <c r="M24" i="3" a="1"/>
  <c r="M24" i="3" s="1"/>
  <c r="N24" i="3" a="1"/>
  <c r="N24" i="3" s="1"/>
  <c r="O24" i="3" a="1"/>
  <c r="O24" i="3" s="1"/>
  <c r="P24" i="3" a="1"/>
  <c r="P24" i="3" s="1"/>
  <c r="Q24" i="3" a="1"/>
  <c r="Q24" i="3" s="1"/>
  <c r="R24" i="3" a="1"/>
  <c r="R24" i="3" s="1"/>
  <c r="S24" i="3" a="1"/>
  <c r="S24" i="3" s="1"/>
  <c r="T24" i="3" a="1"/>
  <c r="T24" i="3" s="1"/>
  <c r="U24" i="3" a="1"/>
  <c r="U24" i="3" s="1"/>
  <c r="V24" i="3" a="1"/>
  <c r="V24" i="3" s="1"/>
  <c r="W24" i="3" a="1"/>
  <c r="W24" i="3" s="1"/>
  <c r="X24" i="3" a="1"/>
  <c r="X24" i="3" s="1"/>
  <c r="Y24" i="3" a="1"/>
  <c r="Y24" i="3" s="1"/>
  <c r="Z24" i="3" a="1"/>
  <c r="Z24" i="3" s="1"/>
  <c r="AA24" i="3" a="1"/>
  <c r="AA24" i="3" s="1"/>
  <c r="AB24" i="3" a="1"/>
  <c r="AB24" i="3" s="1"/>
  <c r="AC24" i="3" a="1"/>
  <c r="AC24" i="3" s="1"/>
  <c r="AD24" i="3" a="1"/>
  <c r="AD24" i="3" s="1"/>
  <c r="AE24" i="3" a="1"/>
  <c r="AE24" i="3" s="1"/>
  <c r="AF24" i="3" a="1"/>
  <c r="AF24" i="3" s="1"/>
  <c r="AG24" i="3" a="1"/>
  <c r="AG24" i="3" s="1"/>
  <c r="AH24" i="3" a="1"/>
  <c r="AH24" i="3" s="1"/>
  <c r="AI24" i="3" a="1"/>
  <c r="AI24" i="3" s="1"/>
  <c r="AJ24" i="3" a="1"/>
  <c r="AJ24" i="3" s="1"/>
  <c r="AK24" i="3" a="1"/>
  <c r="AK24" i="3" s="1"/>
  <c r="AL24" i="3" a="1"/>
  <c r="AL24" i="3" s="1"/>
  <c r="AM24" i="3" a="1"/>
  <c r="AM24" i="3" s="1"/>
  <c r="D25" i="3" a="1"/>
  <c r="D25" i="3" s="1"/>
  <c r="E25" i="3" a="1"/>
  <c r="E25" i="3" s="1"/>
  <c r="F25" i="3" a="1"/>
  <c r="F25" i="3" s="1"/>
  <c r="G25" i="3" a="1"/>
  <c r="G25" i="3" s="1"/>
  <c r="H25" i="3" a="1"/>
  <c r="H25" i="3" s="1"/>
  <c r="I25" i="3" a="1"/>
  <c r="I25" i="3" s="1"/>
  <c r="J25" i="3" a="1"/>
  <c r="J25" i="3" s="1"/>
  <c r="K25" i="3" a="1"/>
  <c r="K25" i="3" s="1"/>
  <c r="L25" i="3" a="1"/>
  <c r="L25" i="3" s="1"/>
  <c r="M25" i="3" a="1"/>
  <c r="M25" i="3" s="1"/>
  <c r="N25" i="3" a="1"/>
  <c r="N25" i="3" s="1"/>
  <c r="O25" i="3" a="1"/>
  <c r="O25" i="3" s="1"/>
  <c r="P25" i="3" a="1"/>
  <c r="P25" i="3" s="1"/>
  <c r="Q25" i="3" a="1"/>
  <c r="Q25" i="3" s="1"/>
  <c r="R25" i="3" a="1"/>
  <c r="R25" i="3" s="1"/>
  <c r="S25" i="3" a="1"/>
  <c r="S25" i="3" s="1"/>
  <c r="T25" i="3" a="1"/>
  <c r="T25" i="3" s="1"/>
  <c r="U25" i="3" a="1"/>
  <c r="U25" i="3" s="1"/>
  <c r="V25" i="3" a="1"/>
  <c r="V25" i="3" s="1"/>
  <c r="W25" i="3" a="1"/>
  <c r="W25" i="3" s="1"/>
  <c r="X25" i="3" a="1"/>
  <c r="X25" i="3" s="1"/>
  <c r="Y25" i="3" a="1"/>
  <c r="Y25" i="3" s="1"/>
  <c r="Z25" i="3" a="1"/>
  <c r="Z25" i="3" s="1"/>
  <c r="AA25" i="3" a="1"/>
  <c r="AA25" i="3" s="1"/>
  <c r="AB25" i="3" a="1"/>
  <c r="AB25" i="3" s="1"/>
  <c r="AC25" i="3" a="1"/>
  <c r="AC25" i="3" s="1"/>
  <c r="AD25" i="3" a="1"/>
  <c r="AD25" i="3" s="1"/>
  <c r="AE25" i="3" a="1"/>
  <c r="AE25" i="3" s="1"/>
  <c r="AF25" i="3" a="1"/>
  <c r="AF25" i="3" s="1"/>
  <c r="AG25" i="3" a="1"/>
  <c r="AG25" i="3" s="1"/>
  <c r="AH25" i="3" a="1"/>
  <c r="AH25" i="3" s="1"/>
  <c r="AI25" i="3" a="1"/>
  <c r="AI25" i="3" s="1"/>
  <c r="AJ25" i="3" a="1"/>
  <c r="AJ25" i="3" s="1"/>
  <c r="AK25" i="3" a="1"/>
  <c r="AK25" i="3" s="1"/>
  <c r="AL25" i="3" a="1"/>
  <c r="AL25" i="3" s="1"/>
  <c r="AM25" i="3" a="1"/>
  <c r="AM25" i="3" s="1"/>
  <c r="D26" i="3" a="1"/>
  <c r="D26" i="3" s="1"/>
  <c r="E26" i="3" a="1"/>
  <c r="E26" i="3" s="1"/>
  <c r="F26" i="3" a="1"/>
  <c r="F26" i="3" s="1"/>
  <c r="G26" i="3" a="1"/>
  <c r="G26" i="3" s="1"/>
  <c r="H26" i="3" a="1"/>
  <c r="H26" i="3" s="1"/>
  <c r="I26" i="3" a="1"/>
  <c r="I26" i="3" s="1"/>
  <c r="J26" i="3" a="1"/>
  <c r="J26" i="3" s="1"/>
  <c r="K26" i="3" a="1"/>
  <c r="K26" i="3" s="1"/>
  <c r="L26" i="3" a="1"/>
  <c r="L26" i="3" s="1"/>
  <c r="M26" i="3" a="1"/>
  <c r="M26" i="3" s="1"/>
  <c r="N26" i="3" a="1"/>
  <c r="N26" i="3" s="1"/>
  <c r="O26" i="3" a="1"/>
  <c r="O26" i="3" s="1"/>
  <c r="P26" i="3" a="1"/>
  <c r="P26" i="3" s="1"/>
  <c r="Q26" i="3" a="1"/>
  <c r="Q26" i="3" s="1"/>
  <c r="R26" i="3" a="1"/>
  <c r="R26" i="3" s="1"/>
  <c r="S26" i="3" a="1"/>
  <c r="S26" i="3" s="1"/>
  <c r="T26" i="3" a="1"/>
  <c r="T26" i="3" s="1"/>
  <c r="U26" i="3" a="1"/>
  <c r="U26" i="3" s="1"/>
  <c r="V26" i="3" a="1"/>
  <c r="V26" i="3" s="1"/>
  <c r="W26" i="3" a="1"/>
  <c r="W26" i="3" s="1"/>
  <c r="X26" i="3" a="1"/>
  <c r="X26" i="3" s="1"/>
  <c r="Y26" i="3" a="1"/>
  <c r="Y26" i="3" s="1"/>
  <c r="Z26" i="3" a="1"/>
  <c r="Z26" i="3" s="1"/>
  <c r="AA26" i="3" a="1"/>
  <c r="AA26" i="3" s="1"/>
  <c r="AB26" i="3" a="1"/>
  <c r="AB26" i="3" s="1"/>
  <c r="AC26" i="3" a="1"/>
  <c r="AC26" i="3" s="1"/>
  <c r="AD26" i="3" a="1"/>
  <c r="AD26" i="3" s="1"/>
  <c r="AE26" i="3" a="1"/>
  <c r="AE26" i="3" s="1"/>
  <c r="AF26" i="3" a="1"/>
  <c r="AF26" i="3" s="1"/>
  <c r="AG26" i="3" a="1"/>
  <c r="AG26" i="3" s="1"/>
  <c r="AH26" i="3" a="1"/>
  <c r="AH26" i="3" s="1"/>
  <c r="AI26" i="3" a="1"/>
  <c r="AI26" i="3" s="1"/>
  <c r="AJ26" i="3" a="1"/>
  <c r="AJ26" i="3" s="1"/>
  <c r="AK26" i="3" a="1"/>
  <c r="AK26" i="3" s="1"/>
  <c r="AL26" i="3" a="1"/>
  <c r="AL26" i="3" s="1"/>
  <c r="AM26" i="3" a="1"/>
  <c r="AM26" i="3" s="1"/>
  <c r="D27" i="3" a="1"/>
  <c r="D27" i="3" s="1"/>
  <c r="E27" i="3" a="1"/>
  <c r="E27" i="3" s="1"/>
  <c r="F27" i="3" a="1"/>
  <c r="F27" i="3" s="1"/>
  <c r="G27" i="3" a="1"/>
  <c r="G27" i="3" s="1"/>
  <c r="H27" i="3" a="1"/>
  <c r="H27" i="3" s="1"/>
  <c r="I27" i="3" a="1"/>
  <c r="I27" i="3" s="1"/>
  <c r="J27" i="3" a="1"/>
  <c r="J27" i="3" s="1"/>
  <c r="K27" i="3" a="1"/>
  <c r="K27" i="3" s="1"/>
  <c r="L27" i="3" a="1"/>
  <c r="L27" i="3" s="1"/>
  <c r="M27" i="3" a="1"/>
  <c r="M27" i="3" s="1"/>
  <c r="N27" i="3" a="1"/>
  <c r="N27" i="3" s="1"/>
  <c r="O27" i="3" a="1"/>
  <c r="O27" i="3" s="1"/>
  <c r="P27" i="3" a="1"/>
  <c r="P27" i="3" s="1"/>
  <c r="Q27" i="3" a="1"/>
  <c r="Q27" i="3" s="1"/>
  <c r="R27" i="3" a="1"/>
  <c r="R27" i="3" s="1"/>
  <c r="S27" i="3" a="1"/>
  <c r="S27" i="3" s="1"/>
  <c r="T27" i="3" a="1"/>
  <c r="T27" i="3" s="1"/>
  <c r="U27" i="3" a="1"/>
  <c r="U27" i="3" s="1"/>
  <c r="V27" i="3" a="1"/>
  <c r="V27" i="3" s="1"/>
  <c r="W27" i="3" a="1"/>
  <c r="W27" i="3" s="1"/>
  <c r="X27" i="3" a="1"/>
  <c r="X27" i="3" s="1"/>
  <c r="Y27" i="3" a="1"/>
  <c r="Y27" i="3" s="1"/>
  <c r="Z27" i="3" a="1"/>
  <c r="Z27" i="3" s="1"/>
  <c r="AA27" i="3" a="1"/>
  <c r="AA27" i="3" s="1"/>
  <c r="AB27" i="3" a="1"/>
  <c r="AB27" i="3" s="1"/>
  <c r="AC27" i="3" a="1"/>
  <c r="AC27" i="3" s="1"/>
  <c r="AD27" i="3" a="1"/>
  <c r="AD27" i="3" s="1"/>
  <c r="AE27" i="3" a="1"/>
  <c r="AE27" i="3" s="1"/>
  <c r="AF27" i="3" a="1"/>
  <c r="AF27" i="3" s="1"/>
  <c r="AG27" i="3" a="1"/>
  <c r="AG27" i="3" s="1"/>
  <c r="AH27" i="3" a="1"/>
  <c r="AH27" i="3" s="1"/>
  <c r="AI27" i="3" a="1"/>
  <c r="AI27" i="3" s="1"/>
  <c r="AJ27" i="3" a="1"/>
  <c r="AJ27" i="3" s="1"/>
  <c r="AK27" i="3" a="1"/>
  <c r="AK27" i="3" s="1"/>
  <c r="AL27" i="3" a="1"/>
  <c r="AL27" i="3" s="1"/>
  <c r="AM27" i="3" a="1"/>
  <c r="AM27" i="3"/>
  <c r="D28" i="3" a="1"/>
  <c r="D28" i="3" s="1"/>
  <c r="E28" i="3" a="1"/>
  <c r="E28" i="3" s="1"/>
  <c r="F28" i="3" a="1"/>
  <c r="F28" i="3" s="1"/>
  <c r="G28" i="3" a="1"/>
  <c r="G28" i="3"/>
  <c r="H28" i="3" a="1"/>
  <c r="H28" i="3" s="1"/>
  <c r="I28" i="3" a="1"/>
  <c r="I28" i="3" s="1"/>
  <c r="J28" i="3" a="1"/>
  <c r="J28" i="3" s="1"/>
  <c r="K28" i="3" a="1"/>
  <c r="K28" i="3"/>
  <c r="L28" i="3" a="1"/>
  <c r="L28" i="3" s="1"/>
  <c r="M28" i="3" a="1"/>
  <c r="M28" i="3" s="1"/>
  <c r="N28" i="3" a="1"/>
  <c r="N28" i="3" s="1"/>
  <c r="O28" i="3" a="1"/>
  <c r="O28" i="3"/>
  <c r="P28" i="3" a="1"/>
  <c r="P28" i="3" s="1"/>
  <c r="Q28" i="3" a="1"/>
  <c r="Q28" i="3" s="1"/>
  <c r="R28" i="3" a="1"/>
  <c r="R28" i="3" s="1"/>
  <c r="S28" i="3" a="1"/>
  <c r="S28" i="3"/>
  <c r="T28" i="3" a="1"/>
  <c r="T28" i="3" s="1"/>
  <c r="U28" i="3" a="1"/>
  <c r="U28" i="3" s="1"/>
  <c r="V28" i="3" a="1"/>
  <c r="V28" i="3" s="1"/>
  <c r="W28" i="3" a="1"/>
  <c r="W28" i="3"/>
  <c r="X28" i="3" a="1"/>
  <c r="X28" i="3" s="1"/>
  <c r="Y28" i="3" a="1"/>
  <c r="Y28" i="3" s="1"/>
  <c r="Z28" i="3" a="1"/>
  <c r="Z28" i="3" s="1"/>
  <c r="AA28" i="3" a="1"/>
  <c r="AA28" i="3"/>
  <c r="AB28" i="3" a="1"/>
  <c r="AB28" i="3" s="1"/>
  <c r="AC28" i="3" a="1"/>
  <c r="AC28" i="3" s="1"/>
  <c r="AD28" i="3" a="1"/>
  <c r="AD28" i="3" s="1"/>
  <c r="AE28" i="3" a="1"/>
  <c r="AE28" i="3"/>
  <c r="AF28" i="3" a="1"/>
  <c r="AF28" i="3" s="1"/>
  <c r="AG28" i="3" a="1"/>
  <c r="AG28" i="3" s="1"/>
  <c r="AH28" i="3" a="1"/>
  <c r="AH28" i="3" s="1"/>
  <c r="AI28" i="3" a="1"/>
  <c r="AI28" i="3" s="1"/>
  <c r="AJ28" i="3" a="1"/>
  <c r="AJ28" i="3" s="1"/>
  <c r="AK28" i="3" a="1"/>
  <c r="AK28" i="3" s="1"/>
  <c r="AL28" i="3" a="1"/>
  <c r="AL28" i="3" s="1"/>
  <c r="AM28" i="3" a="1"/>
  <c r="AM28" i="3" s="1"/>
  <c r="E8" i="3" a="1"/>
  <c r="E8" i="3" s="1"/>
  <c r="F8" i="3" a="1"/>
  <c r="F8" i="3"/>
  <c r="G8" i="3" a="1"/>
  <c r="G8" i="3"/>
  <c r="H8" i="3" a="1"/>
  <c r="H8" i="3" s="1"/>
  <c r="I8" i="3" a="1"/>
  <c r="I8" i="3" s="1"/>
  <c r="J8" i="3" a="1"/>
  <c r="J8" i="3"/>
  <c r="K8" i="3" a="1"/>
  <c r="K8" i="3"/>
  <c r="L8" i="3" a="1"/>
  <c r="L8" i="3" s="1"/>
  <c r="M8" i="3" a="1"/>
  <c r="M8" i="3" s="1"/>
  <c r="N8" i="3" a="1"/>
  <c r="N8" i="3"/>
  <c r="O8" i="3" a="1"/>
  <c r="O8" i="3"/>
  <c r="P8" i="3" a="1"/>
  <c r="P8" i="3" s="1"/>
  <c r="Q8" i="3" a="1"/>
  <c r="Q8" i="3" s="1"/>
  <c r="R8" i="3" a="1"/>
  <c r="R8" i="3"/>
  <c r="S8" i="3" a="1"/>
  <c r="S8" i="3"/>
  <c r="T8" i="3" a="1"/>
  <c r="T8" i="3" s="1"/>
  <c r="U8" i="3" a="1"/>
  <c r="U8" i="3" s="1"/>
  <c r="V8" i="3" a="1"/>
  <c r="V8" i="3"/>
  <c r="W8" i="3" a="1"/>
  <c r="W8" i="3"/>
  <c r="X8" i="3" a="1"/>
  <c r="X8" i="3" s="1"/>
  <c r="Y8" i="3" a="1"/>
  <c r="Y8" i="3" s="1"/>
  <c r="Z8" i="3" a="1"/>
  <c r="Z8" i="3"/>
  <c r="AA8" i="3" a="1"/>
  <c r="AA8" i="3"/>
  <c r="AB8" i="3" a="1"/>
  <c r="AB8" i="3" s="1"/>
  <c r="AC8" i="3" a="1"/>
  <c r="AC8" i="3" s="1"/>
  <c r="AD8" i="3" a="1"/>
  <c r="AD8" i="3"/>
  <c r="AE8" i="3" a="1"/>
  <c r="AE8" i="3"/>
  <c r="AF8" i="3" a="1"/>
  <c r="AF8" i="3" s="1"/>
  <c r="AG8" i="3" a="1"/>
  <c r="AG8" i="3" s="1"/>
  <c r="AH8" i="3" a="1"/>
  <c r="AH8" i="3"/>
  <c r="AI8" i="3" a="1"/>
  <c r="AI8" i="3"/>
  <c r="AJ8" i="3" a="1"/>
  <c r="AJ8" i="3" s="1"/>
  <c r="AK8" i="3" a="1"/>
  <c r="AK8" i="3" s="1"/>
  <c r="AL8" i="3" a="1"/>
  <c r="AL8" i="3"/>
  <c r="AM8" i="3" a="1"/>
  <c r="AM8" i="3"/>
  <c r="D8" i="3" a="1"/>
  <c r="D8" i="3" s="1"/>
  <c r="AN8" i="3" a="1"/>
  <c r="AN8" i="3"/>
  <c r="N12" i="2" l="1" a="1"/>
  <c r="N12" i="2" s="1"/>
  <c r="B8" i="3" a="1"/>
  <c r="C3" i="3"/>
  <c r="C2" i="3"/>
  <c r="C3" i="2"/>
  <c r="D6" i="2" s="1" a="1"/>
  <c r="D6" i="2" s="1"/>
  <c r="C2" i="2"/>
  <c r="D5" i="2" s="1"/>
  <c r="P5" i="2" s="1"/>
  <c r="AB5" i="2" s="1"/>
  <c r="B8" i="2" a="1"/>
  <c r="B8" i="2" s="1"/>
  <c r="AO8" i="2" s="1" a="1"/>
  <c r="AO8" i="2" s="1"/>
  <c r="AO28" i="3" l="1" a="1"/>
  <c r="AO28" i="3" s="1"/>
  <c r="AO13" i="3" a="1"/>
  <c r="AO13" i="3" s="1"/>
  <c r="AO11" i="3" a="1"/>
  <c r="AO11" i="3" s="1"/>
  <c r="D5" i="3"/>
  <c r="P5" i="3" s="1"/>
  <c r="AB5" i="3" s="1"/>
  <c r="D6" i="3" a="1"/>
  <c r="D6" i="3" s="1"/>
  <c r="D7" i="3" s="1"/>
  <c r="AO12" i="3" a="1"/>
  <c r="AO12" i="3" s="1"/>
  <c r="AO14" i="3" a="1"/>
  <c r="AO14" i="3" s="1"/>
  <c r="AO15" i="3" a="1"/>
  <c r="AO15" i="3" s="1"/>
  <c r="AO17" i="3" a="1"/>
  <c r="AO17" i="3" s="1"/>
  <c r="AO18" i="3" a="1"/>
  <c r="AO18" i="3" s="1"/>
  <c r="AO16" i="3" a="1"/>
  <c r="AO16" i="3" s="1"/>
  <c r="AO19" i="3" a="1"/>
  <c r="AO19" i="3" s="1"/>
  <c r="AO20" i="3" a="1"/>
  <c r="AO20" i="3" s="1"/>
  <c r="AO21" i="3" a="1"/>
  <c r="AO21" i="3" s="1"/>
  <c r="AO23" i="3" a="1"/>
  <c r="AO23" i="3" s="1"/>
  <c r="AO25" i="3" a="1"/>
  <c r="AO25" i="3" s="1"/>
  <c r="B8" i="3"/>
  <c r="AO8" i="3" s="1" a="1"/>
  <c r="AO8" i="3" s="1"/>
  <c r="AO22" i="3" a="1"/>
  <c r="AO22" i="3" s="1"/>
  <c r="AO26" i="3" a="1"/>
  <c r="AO26" i="3" s="1"/>
  <c r="AO24" i="3" a="1"/>
  <c r="AO24" i="3" s="1"/>
  <c r="AO9" i="3" a="1"/>
  <c r="AO9" i="3" s="1"/>
  <c r="AO27" i="3" a="1"/>
  <c r="AO27" i="3" s="1"/>
  <c r="AO10" i="3" a="1"/>
  <c r="AO10" i="3" s="1"/>
  <c r="AO23" i="2" a="1"/>
  <c r="AO23" i="2" s="1"/>
  <c r="AO22" i="2" a="1"/>
  <c r="AO22" i="2" s="1"/>
  <c r="AO13" i="2" a="1"/>
  <c r="AO13" i="2" s="1"/>
  <c r="AO28" i="2" a="1"/>
  <c r="AO28" i="2" s="1"/>
  <c r="AO20" i="2" a="1"/>
  <c r="AO20" i="2" s="1"/>
  <c r="AO12" i="2" a="1"/>
  <c r="AO12" i="2" s="1"/>
  <c r="AO27" i="2" a="1"/>
  <c r="AO27" i="2" s="1"/>
  <c r="AO19" i="2" a="1"/>
  <c r="AO19" i="2" s="1"/>
  <c r="AO11" i="2" a="1"/>
  <c r="AO11" i="2" s="1"/>
  <c r="AO24" i="2" a="1"/>
  <c r="AO24" i="2" s="1"/>
  <c r="AO16" i="2" a="1"/>
  <c r="AO16" i="2" s="1"/>
  <c r="AO15" i="2" a="1"/>
  <c r="AO15" i="2" s="1"/>
  <c r="AO14" i="2" a="1"/>
  <c r="AO14" i="2" s="1"/>
  <c r="AO21" i="2" a="1"/>
  <c r="AO21" i="2" s="1"/>
  <c r="AO26" i="2" a="1"/>
  <c r="AO26" i="2" s="1"/>
  <c r="AO18" i="2" a="1"/>
  <c r="AO18" i="2" s="1"/>
  <c r="AO10" i="2" a="1"/>
  <c r="AO10" i="2" s="1"/>
  <c r="AO25" i="2" a="1"/>
  <c r="AO25" i="2" s="1"/>
  <c r="AO17" i="2" a="1"/>
  <c r="AO17" i="2" s="1"/>
  <c r="AO9" i="2" a="1"/>
  <c r="AO9" i="2" s="1"/>
  <c r="D7" i="2"/>
  <c r="D29" i="3" l="1"/>
  <c r="R7" i="3"/>
  <c r="N7" i="3"/>
  <c r="T7" i="3"/>
  <c r="V7" i="3"/>
  <c r="AA7" i="3"/>
  <c r="AD7" i="3"/>
  <c r="X7" i="3"/>
  <c r="P7" i="3"/>
  <c r="AJ7" i="3"/>
  <c r="F7" i="3"/>
  <c r="AH7" i="3"/>
  <c r="Z7" i="3"/>
  <c r="I7" i="3"/>
  <c r="Q7" i="3"/>
  <c r="AC7" i="3"/>
  <c r="AL7" i="3"/>
  <c r="H7" i="3"/>
  <c r="J7" i="3"/>
  <c r="W7" i="3"/>
  <c r="AK7" i="3"/>
  <c r="AM7" i="3"/>
  <c r="K7" i="3"/>
  <c r="AE7" i="3"/>
  <c r="AF7" i="3"/>
  <c r="AG7" i="3"/>
  <c r="U7" i="3"/>
  <c r="Y7" i="3"/>
  <c r="S7" i="3"/>
  <c r="AB7" i="3"/>
  <c r="E7" i="3"/>
  <c r="G7" i="3"/>
  <c r="AI7" i="3"/>
  <c r="O7" i="3"/>
  <c r="L7" i="3"/>
  <c r="M7" i="3"/>
  <c r="D9" i="2" a="1"/>
  <c r="D9" i="2" s="1"/>
  <c r="D10" i="2" a="1"/>
  <c r="D10" i="2" s="1"/>
  <c r="D11" i="2" a="1"/>
  <c r="D11" i="2" s="1"/>
  <c r="D12" i="2" a="1"/>
  <c r="D12" i="2" s="1"/>
  <c r="D16" i="2" a="1"/>
  <c r="D16" i="2" s="1"/>
  <c r="D17" i="2" a="1"/>
  <c r="D17" i="2" s="1"/>
  <c r="D18" i="2" a="1"/>
  <c r="D18" i="2" s="1"/>
  <c r="D26" i="2" a="1"/>
  <c r="D26" i="2" s="1"/>
  <c r="D13" i="2" a="1"/>
  <c r="D13" i="2" s="1"/>
  <c r="D14" i="2" a="1"/>
  <c r="D14" i="2" s="1"/>
  <c r="D15" i="2" a="1"/>
  <c r="D15" i="2" s="1"/>
  <c r="D19" i="2" a="1"/>
  <c r="D19" i="2" s="1"/>
  <c r="D20" i="2" a="1"/>
  <c r="D20" i="2" s="1"/>
  <c r="D21" i="2" a="1"/>
  <c r="D21" i="2" s="1"/>
  <c r="D22" i="2" a="1"/>
  <c r="D22" i="2" s="1"/>
  <c r="D23" i="2" a="1"/>
  <c r="D23" i="2" s="1"/>
  <c r="D24" i="2" a="1"/>
  <c r="D24" i="2" s="1"/>
  <c r="D25" i="2" a="1"/>
  <c r="D25" i="2" s="1"/>
  <c r="D27" i="2" a="1"/>
  <c r="D27" i="2" s="1"/>
  <c r="D28" i="2" a="1"/>
  <c r="D28" i="2" s="1"/>
  <c r="D8" i="2" a="1"/>
  <c r="D8" i="2" s="1"/>
  <c r="U7" i="2"/>
  <c r="AG7" i="2"/>
  <c r="Y7" i="2"/>
  <c r="N7" i="2"/>
  <c r="E7" i="2"/>
  <c r="M7" i="2"/>
  <c r="G7" i="2"/>
  <c r="X7" i="2"/>
  <c r="AF7" i="2"/>
  <c r="J7" i="2"/>
  <c r="F7" i="2"/>
  <c r="Z7" i="2"/>
  <c r="V7" i="2"/>
  <c r="L7" i="2"/>
  <c r="AC7" i="2"/>
  <c r="O7" i="2"/>
  <c r="AK7" i="2"/>
  <c r="AD7" i="2"/>
  <c r="W7" i="2"/>
  <c r="AH7" i="2"/>
  <c r="K7" i="2"/>
  <c r="T7" i="2"/>
  <c r="AL7" i="2"/>
  <c r="AE7" i="2"/>
  <c r="S7" i="2"/>
  <c r="AB7" i="2"/>
  <c r="AM7" i="2"/>
  <c r="H7" i="2"/>
  <c r="I7" i="2"/>
  <c r="AA7" i="2"/>
  <c r="AJ7" i="2"/>
  <c r="R7" i="2"/>
  <c r="P7" i="2"/>
  <c r="Q7" i="2"/>
  <c r="AI7" i="2"/>
  <c r="AK29" i="3" l="1"/>
  <c r="M29" i="3"/>
  <c r="L29" i="3"/>
  <c r="U29" i="3"/>
  <c r="J29" i="3"/>
  <c r="F29" i="3"/>
  <c r="N29" i="3"/>
  <c r="O29" i="3"/>
  <c r="AG29" i="3"/>
  <c r="H29" i="3"/>
  <c r="AJ29" i="3"/>
  <c r="R29" i="3"/>
  <c r="Z29" i="3"/>
  <c r="Y29" i="3"/>
  <c r="W29" i="3"/>
  <c r="AH29" i="3"/>
  <c r="T29" i="3"/>
  <c r="AI29" i="3"/>
  <c r="AL29" i="3"/>
  <c r="P29" i="3"/>
  <c r="G29" i="3"/>
  <c r="AE29" i="3"/>
  <c r="AC29" i="3"/>
  <c r="X29" i="3"/>
  <c r="S29" i="3"/>
  <c r="AF29" i="3"/>
  <c r="E29" i="3"/>
  <c r="K29" i="3"/>
  <c r="Q29" i="3"/>
  <c r="AD29" i="3"/>
  <c r="AB29" i="3"/>
  <c r="AM29" i="3"/>
  <c r="I29" i="3"/>
  <c r="AA29" i="3"/>
  <c r="V29" i="3"/>
  <c r="AC25" i="2" a="1"/>
  <c r="AC25" i="2" s="1"/>
  <c r="AC8" i="2" a="1"/>
  <c r="AC8" i="2" s="1"/>
  <c r="AC26" i="2" a="1"/>
  <c r="AC26" i="2" s="1"/>
  <c r="AC27" i="2" a="1"/>
  <c r="AC27" i="2" s="1"/>
  <c r="AC16" i="2" a="1"/>
  <c r="AC16" i="2" s="1"/>
  <c r="AC28" i="2" a="1"/>
  <c r="AC28" i="2" s="1"/>
  <c r="AC23" i="2" a="1"/>
  <c r="AC23" i="2" s="1"/>
  <c r="AC9" i="2" a="1"/>
  <c r="AC9" i="2" s="1"/>
  <c r="AC10" i="2" a="1"/>
  <c r="AC10" i="2" s="1"/>
  <c r="AC11" i="2" a="1"/>
  <c r="AC11" i="2" s="1"/>
  <c r="AC17" i="2" a="1"/>
  <c r="AC17" i="2" s="1"/>
  <c r="AC12" i="2" a="1"/>
  <c r="AC12" i="2" s="1"/>
  <c r="AC13" i="2" a="1"/>
  <c r="AC13" i="2" s="1"/>
  <c r="AC24" i="2" a="1"/>
  <c r="AC24" i="2" s="1"/>
  <c r="AC14" i="2" a="1"/>
  <c r="AC14" i="2" s="1"/>
  <c r="AC15" i="2" a="1"/>
  <c r="AC15" i="2" s="1"/>
  <c r="AC18" i="2" a="1"/>
  <c r="AC18" i="2" s="1"/>
  <c r="AC19" i="2" a="1"/>
  <c r="AC19" i="2" s="1"/>
  <c r="AC20" i="2" a="1"/>
  <c r="AC20" i="2" s="1"/>
  <c r="AC21" i="2" a="1"/>
  <c r="AC21" i="2" s="1"/>
  <c r="AC22" i="2" a="1"/>
  <c r="AC22" i="2" s="1"/>
  <c r="N14" i="2" a="1"/>
  <c r="N14" i="2" s="1"/>
  <c r="N10" i="2" a="1"/>
  <c r="N10" i="2" s="1"/>
  <c r="N11" i="2" a="1"/>
  <c r="N11" i="2" s="1"/>
  <c r="N9" i="2" a="1"/>
  <c r="N9" i="2" s="1"/>
  <c r="N13" i="2" a="1"/>
  <c r="N13" i="2" s="1"/>
  <c r="N15" i="2" a="1"/>
  <c r="N15" i="2" s="1"/>
  <c r="N16" i="2" a="1"/>
  <c r="N16" i="2" s="1"/>
  <c r="N17" i="2" a="1"/>
  <c r="N17" i="2" s="1"/>
  <c r="N18" i="2" a="1"/>
  <c r="N18" i="2" s="1"/>
  <c r="N19" i="2" a="1"/>
  <c r="N19" i="2" s="1"/>
  <c r="N20" i="2" a="1"/>
  <c r="N20" i="2" s="1"/>
  <c r="N21" i="2" a="1"/>
  <c r="N21" i="2" s="1"/>
  <c r="N23" i="2" a="1"/>
  <c r="N23" i="2" s="1"/>
  <c r="N22" i="2" a="1"/>
  <c r="N22" i="2" s="1"/>
  <c r="N26" i="2" a="1"/>
  <c r="N26" i="2" s="1"/>
  <c r="N24" i="2" a="1"/>
  <c r="N24" i="2" s="1"/>
  <c r="N25" i="2" a="1"/>
  <c r="N25" i="2" s="1"/>
  <c r="N27" i="2" a="1"/>
  <c r="N27" i="2" s="1"/>
  <c r="N28" i="2" a="1"/>
  <c r="N28" i="2" s="1"/>
  <c r="N8" i="2" a="1"/>
  <c r="N8" i="2" s="1"/>
  <c r="G24" i="2" a="1"/>
  <c r="G24" i="2" s="1"/>
  <c r="G25" i="2" a="1"/>
  <c r="G25" i="2" s="1"/>
  <c r="G13" i="2" a="1"/>
  <c r="G13" i="2" s="1"/>
  <c r="G9" i="2" a="1"/>
  <c r="G9" i="2" s="1"/>
  <c r="G10" i="2" a="1"/>
  <c r="G10" i="2" s="1"/>
  <c r="G11" i="2" a="1"/>
  <c r="G11" i="2" s="1"/>
  <c r="G12" i="2" a="1"/>
  <c r="G12" i="2" s="1"/>
  <c r="G14" i="2" a="1"/>
  <c r="G14" i="2" s="1"/>
  <c r="G15" i="2" a="1"/>
  <c r="G15" i="2" s="1"/>
  <c r="G16" i="2" a="1"/>
  <c r="G16" i="2" s="1"/>
  <c r="G17" i="2" a="1"/>
  <c r="G17" i="2" s="1"/>
  <c r="G18" i="2" a="1"/>
  <c r="G18" i="2" s="1"/>
  <c r="G19" i="2" a="1"/>
  <c r="G19" i="2" s="1"/>
  <c r="G21" i="2" a="1"/>
  <c r="G21" i="2" s="1"/>
  <c r="G22" i="2" a="1"/>
  <c r="G22" i="2" s="1"/>
  <c r="G20" i="2" a="1"/>
  <c r="G20" i="2" s="1"/>
  <c r="G23" i="2" a="1"/>
  <c r="G23" i="2" s="1"/>
  <c r="G26" i="2" a="1"/>
  <c r="G26" i="2" s="1"/>
  <c r="G27" i="2" a="1"/>
  <c r="G27" i="2" s="1"/>
  <c r="G28" i="2" a="1"/>
  <c r="G28" i="2" s="1"/>
  <c r="G8" i="2" a="1"/>
  <c r="G8" i="2" s="1"/>
  <c r="AM9" i="2" a="1"/>
  <c r="AM9" i="2" s="1"/>
  <c r="AM10" i="2" a="1"/>
  <c r="AM10" i="2" s="1"/>
  <c r="AM11" i="2" a="1"/>
  <c r="AM11" i="2" s="1"/>
  <c r="AM12" i="2" a="1"/>
  <c r="AM12" i="2" s="1"/>
  <c r="AM13" i="2" a="1"/>
  <c r="AM13" i="2" s="1"/>
  <c r="AM27" i="2" a="1"/>
  <c r="AM27" i="2" s="1"/>
  <c r="AM14" i="2" a="1"/>
  <c r="AM14" i="2" s="1"/>
  <c r="AM15" i="2" a="1"/>
  <c r="AM15" i="2" s="1"/>
  <c r="AM16" i="2" a="1"/>
  <c r="AM16" i="2" s="1"/>
  <c r="AM17" i="2" a="1"/>
  <c r="AM17" i="2" s="1"/>
  <c r="AM18" i="2" a="1"/>
  <c r="AM18" i="2" s="1"/>
  <c r="AM19" i="2" a="1"/>
  <c r="AM19" i="2" s="1"/>
  <c r="AM20" i="2" a="1"/>
  <c r="AM20" i="2" s="1"/>
  <c r="AM21" i="2" a="1"/>
  <c r="AM21" i="2" s="1"/>
  <c r="AM22" i="2" a="1"/>
  <c r="AM22" i="2" s="1"/>
  <c r="AM26" i="2" a="1"/>
  <c r="AM26" i="2" s="1"/>
  <c r="AM23" i="2" a="1"/>
  <c r="AM23" i="2" s="1"/>
  <c r="AM24" i="2" a="1"/>
  <c r="AM24" i="2" s="1"/>
  <c r="AM25" i="2" a="1"/>
  <c r="AM25" i="2" s="1"/>
  <c r="AM28" i="2" a="1"/>
  <c r="AM28" i="2" s="1"/>
  <c r="AM8" i="2" a="1"/>
  <c r="AM8" i="2" s="1"/>
  <c r="AG20" i="2" a="1"/>
  <c r="AG20" i="2" s="1"/>
  <c r="AG22" i="2" a="1"/>
  <c r="AG22" i="2" s="1"/>
  <c r="AG17" i="2" a="1"/>
  <c r="AG17" i="2" s="1"/>
  <c r="AG18" i="2" a="1"/>
  <c r="AG18" i="2" s="1"/>
  <c r="AG19" i="2" a="1"/>
  <c r="AG19" i="2" s="1"/>
  <c r="AG21" i="2" a="1"/>
  <c r="AG21" i="2" s="1"/>
  <c r="AG23" i="2" a="1"/>
  <c r="AG23" i="2" s="1"/>
  <c r="AG25" i="2" a="1"/>
  <c r="AG25" i="2" s="1"/>
  <c r="AG13" i="2" a="1"/>
  <c r="AG13" i="2" s="1"/>
  <c r="AG28" i="2" a="1"/>
  <c r="AG28" i="2" s="1"/>
  <c r="AG24" i="2" a="1"/>
  <c r="AG24" i="2" s="1"/>
  <c r="AG27" i="2" a="1"/>
  <c r="AG27" i="2" s="1"/>
  <c r="AG16" i="2" a="1"/>
  <c r="AG16" i="2" s="1"/>
  <c r="AG26" i="2" a="1"/>
  <c r="AG26" i="2" s="1"/>
  <c r="AG8" i="2" a="1"/>
  <c r="AG8" i="2" s="1"/>
  <c r="AG15" i="2" a="1"/>
  <c r="AG15" i="2" s="1"/>
  <c r="AG12" i="2" a="1"/>
  <c r="AG12" i="2" s="1"/>
  <c r="AG11" i="2" a="1"/>
  <c r="AG11" i="2" s="1"/>
  <c r="AG9" i="2" a="1"/>
  <c r="AG9" i="2" s="1"/>
  <c r="AG10" i="2" a="1"/>
  <c r="AG10" i="2" s="1"/>
  <c r="AG14" i="2" a="1"/>
  <c r="AG14" i="2" s="1"/>
  <c r="U8" i="2" a="1"/>
  <c r="U8" i="2" s="1"/>
  <c r="U9" i="2" a="1"/>
  <c r="U9" i="2" s="1"/>
  <c r="U10" i="2" a="1"/>
  <c r="U10" i="2" s="1"/>
  <c r="U11" i="2" a="1"/>
  <c r="U11" i="2" s="1"/>
  <c r="U12" i="2" a="1"/>
  <c r="U12" i="2" s="1"/>
  <c r="U13" i="2" a="1"/>
  <c r="U13" i="2" s="1"/>
  <c r="U14" i="2" a="1"/>
  <c r="U14" i="2" s="1"/>
  <c r="U15" i="2" a="1"/>
  <c r="U15" i="2" s="1"/>
  <c r="U16" i="2" a="1"/>
  <c r="U16" i="2" s="1"/>
  <c r="U17" i="2" a="1"/>
  <c r="U17" i="2" s="1"/>
  <c r="U18" i="2" a="1"/>
  <c r="U18" i="2" s="1"/>
  <c r="U19" i="2" a="1"/>
  <c r="U19" i="2" s="1"/>
  <c r="U20" i="2" a="1"/>
  <c r="U20" i="2" s="1"/>
  <c r="U21" i="2" a="1"/>
  <c r="U21" i="2" s="1"/>
  <c r="U22" i="2" a="1"/>
  <c r="U22" i="2" s="1"/>
  <c r="U23" i="2" a="1"/>
  <c r="U23" i="2" s="1"/>
  <c r="U24" i="2" a="1"/>
  <c r="U24" i="2" s="1"/>
  <c r="U26" i="2" a="1"/>
  <c r="U26" i="2" s="1"/>
  <c r="U28" i="2" a="1"/>
  <c r="U28" i="2" s="1"/>
  <c r="U25" i="2" a="1"/>
  <c r="U25" i="2" s="1"/>
  <c r="U27" i="2" a="1"/>
  <c r="U27" i="2" s="1"/>
  <c r="L18" i="2" a="1"/>
  <c r="L18" i="2" s="1"/>
  <c r="L17" i="2" a="1"/>
  <c r="L17" i="2" s="1"/>
  <c r="L9" i="2" a="1"/>
  <c r="L9" i="2" s="1"/>
  <c r="L10" i="2" a="1"/>
  <c r="L10" i="2" s="1"/>
  <c r="L11" i="2" a="1"/>
  <c r="L11" i="2" s="1"/>
  <c r="L13" i="2" a="1"/>
  <c r="L13" i="2" s="1"/>
  <c r="L12" i="2" a="1"/>
  <c r="L12" i="2" s="1"/>
  <c r="L14" i="2" a="1"/>
  <c r="L14" i="2" s="1"/>
  <c r="L15" i="2" a="1"/>
  <c r="L15" i="2" s="1"/>
  <c r="L16" i="2" a="1"/>
  <c r="L16" i="2" s="1"/>
  <c r="L19" i="2" a="1"/>
  <c r="L19" i="2" s="1"/>
  <c r="L20" i="2" a="1"/>
  <c r="L20" i="2" s="1"/>
  <c r="L21" i="2" a="1"/>
  <c r="L21" i="2" s="1"/>
  <c r="L22" i="2" a="1"/>
  <c r="L22" i="2" s="1"/>
  <c r="L23" i="2" a="1"/>
  <c r="L23" i="2" s="1"/>
  <c r="L24" i="2" a="1"/>
  <c r="L24" i="2" s="1"/>
  <c r="L25" i="2" a="1"/>
  <c r="L25" i="2" s="1"/>
  <c r="L26" i="2" a="1"/>
  <c r="L26" i="2" s="1"/>
  <c r="L27" i="2" a="1"/>
  <c r="L27" i="2" s="1"/>
  <c r="L28" i="2" a="1"/>
  <c r="L28" i="2" s="1"/>
  <c r="L8" i="2" a="1"/>
  <c r="L8" i="2" s="1"/>
  <c r="Z26" i="2" a="1"/>
  <c r="Z26" i="2" s="1"/>
  <c r="Z27" i="2" a="1"/>
  <c r="Z27" i="2" s="1"/>
  <c r="Z8" i="2" a="1"/>
  <c r="Z8" i="2" s="1"/>
  <c r="Z28" i="2" a="1"/>
  <c r="Z28" i="2" s="1"/>
  <c r="Z24" i="2" a="1"/>
  <c r="Z24" i="2" s="1"/>
  <c r="Z23" i="2" a="1"/>
  <c r="Z23" i="2" s="1"/>
  <c r="Z11" i="2" a="1"/>
  <c r="Z11" i="2" s="1"/>
  <c r="Z25" i="2" a="1"/>
  <c r="Z25" i="2" s="1"/>
  <c r="Z9" i="2" a="1"/>
  <c r="Z9" i="2" s="1"/>
  <c r="Z10" i="2" a="1"/>
  <c r="Z10" i="2" s="1"/>
  <c r="Z12" i="2" a="1"/>
  <c r="Z12" i="2" s="1"/>
  <c r="Z13" i="2" a="1"/>
  <c r="Z13" i="2" s="1"/>
  <c r="Z14" i="2" a="1"/>
  <c r="Z14" i="2" s="1"/>
  <c r="Z15" i="2" a="1"/>
  <c r="Z15" i="2" s="1"/>
  <c r="Z16" i="2" a="1"/>
  <c r="Z16" i="2" s="1"/>
  <c r="Z17" i="2" a="1"/>
  <c r="Z17" i="2" s="1"/>
  <c r="Z18" i="2" a="1"/>
  <c r="Z18" i="2" s="1"/>
  <c r="Z19" i="2" a="1"/>
  <c r="Z19" i="2" s="1"/>
  <c r="Z20" i="2" a="1"/>
  <c r="Z20" i="2" s="1"/>
  <c r="Z21" i="2" a="1"/>
  <c r="Z21" i="2" s="1"/>
  <c r="Z22" i="2" a="1"/>
  <c r="Z22" i="2" s="1"/>
  <c r="AF18" i="2" a="1"/>
  <c r="AF18" i="2" s="1"/>
  <c r="AF19" i="2" a="1"/>
  <c r="AF19" i="2" s="1"/>
  <c r="AF20" i="2" a="1"/>
  <c r="AF20" i="2" s="1"/>
  <c r="AF21" i="2" a="1"/>
  <c r="AF21" i="2" s="1"/>
  <c r="AF22" i="2" a="1"/>
  <c r="AF22" i="2" s="1"/>
  <c r="AF23" i="2" a="1"/>
  <c r="AF23" i="2" s="1"/>
  <c r="AF24" i="2" a="1"/>
  <c r="AF24" i="2" s="1"/>
  <c r="AF25" i="2" a="1"/>
  <c r="AF25" i="2" s="1"/>
  <c r="AF26" i="2" a="1"/>
  <c r="AF26" i="2" s="1"/>
  <c r="AF27" i="2" a="1"/>
  <c r="AF27" i="2" s="1"/>
  <c r="AF8" i="2" a="1"/>
  <c r="AF8" i="2" s="1"/>
  <c r="AF28" i="2" a="1"/>
  <c r="AF28" i="2" s="1"/>
  <c r="AF12" i="2" a="1"/>
  <c r="AF12" i="2" s="1"/>
  <c r="AF9" i="2" a="1"/>
  <c r="AF9" i="2" s="1"/>
  <c r="AF10" i="2" a="1"/>
  <c r="AF10" i="2" s="1"/>
  <c r="AF13" i="2" a="1"/>
  <c r="AF13" i="2" s="1"/>
  <c r="AF11" i="2" a="1"/>
  <c r="AF11" i="2" s="1"/>
  <c r="AF14" i="2" a="1"/>
  <c r="AF14" i="2" s="1"/>
  <c r="AF15" i="2" a="1"/>
  <c r="AF15" i="2" s="1"/>
  <c r="AF16" i="2" a="1"/>
  <c r="AF16" i="2" s="1"/>
  <c r="AF17" i="2" a="1"/>
  <c r="AF17" i="2" s="1"/>
  <c r="E9" i="2" a="1"/>
  <c r="E9" i="2" s="1"/>
  <c r="E10" i="2" a="1"/>
  <c r="E10" i="2" s="1"/>
  <c r="E11" i="2" a="1"/>
  <c r="E11" i="2" s="1"/>
  <c r="E15" i="2" a="1"/>
  <c r="E15" i="2" s="1"/>
  <c r="E12" i="2" a="1"/>
  <c r="E12" i="2" s="1"/>
  <c r="E13" i="2" a="1"/>
  <c r="E13" i="2" s="1"/>
  <c r="E14" i="2" a="1"/>
  <c r="E14" i="2" s="1"/>
  <c r="E16" i="2" a="1"/>
  <c r="E16" i="2" s="1"/>
  <c r="E17" i="2" a="1"/>
  <c r="E17" i="2" s="1"/>
  <c r="E18" i="2" a="1"/>
  <c r="E18" i="2" s="1"/>
  <c r="E19" i="2" a="1"/>
  <c r="E19" i="2" s="1"/>
  <c r="E20" i="2" a="1"/>
  <c r="E20" i="2" s="1"/>
  <c r="E21" i="2" a="1"/>
  <c r="E21" i="2" s="1"/>
  <c r="E22" i="2" a="1"/>
  <c r="E22" i="2" s="1"/>
  <c r="E23" i="2" a="1"/>
  <c r="E23" i="2" s="1"/>
  <c r="E24" i="2" a="1"/>
  <c r="E24" i="2" s="1"/>
  <c r="E25" i="2" a="1"/>
  <c r="E25" i="2" s="1"/>
  <c r="E26" i="2" a="1"/>
  <c r="E26" i="2" s="1"/>
  <c r="E27" i="2" a="1"/>
  <c r="E27" i="2" s="1"/>
  <c r="E28" i="2" a="1"/>
  <c r="E28" i="2" s="1"/>
  <c r="E8" i="2" a="1"/>
  <c r="E8" i="2" s="1"/>
  <c r="AA25" i="2" a="1"/>
  <c r="AA25" i="2" s="1"/>
  <c r="AA26" i="2" a="1"/>
  <c r="AA26" i="2" s="1"/>
  <c r="AA27" i="2" a="1"/>
  <c r="AA27" i="2" s="1"/>
  <c r="AA8" i="2" a="1"/>
  <c r="AA8" i="2" s="1"/>
  <c r="AA28" i="2" a="1"/>
  <c r="AA28" i="2" s="1"/>
  <c r="AA19" i="2" a="1"/>
  <c r="AA19" i="2" s="1"/>
  <c r="AA22" i="2" a="1"/>
  <c r="AA22" i="2" s="1"/>
  <c r="AA23" i="2" a="1"/>
  <c r="AA23" i="2" s="1"/>
  <c r="AA10" i="2" a="1"/>
  <c r="AA10" i="2" s="1"/>
  <c r="AA20" i="2" a="1"/>
  <c r="AA20" i="2" s="1"/>
  <c r="AA9" i="2" a="1"/>
  <c r="AA9" i="2" s="1"/>
  <c r="AA11" i="2" a="1"/>
  <c r="AA11" i="2" s="1"/>
  <c r="AA12" i="2" a="1"/>
  <c r="AA12" i="2" s="1"/>
  <c r="AA13" i="2" a="1"/>
  <c r="AA13" i="2" s="1"/>
  <c r="AA14" i="2" a="1"/>
  <c r="AA14" i="2" s="1"/>
  <c r="AA15" i="2" a="1"/>
  <c r="AA15" i="2" s="1"/>
  <c r="AA16" i="2" a="1"/>
  <c r="AA16" i="2" s="1"/>
  <c r="AA17" i="2" a="1"/>
  <c r="AA17" i="2" s="1"/>
  <c r="AA18" i="2" a="1"/>
  <c r="AA18" i="2" s="1"/>
  <c r="AA21" i="2" a="1"/>
  <c r="AA21" i="2" s="1"/>
  <c r="AA24" i="2" a="1"/>
  <c r="AA24" i="2" s="1"/>
  <c r="T26" i="2" a="1"/>
  <c r="T26" i="2" s="1"/>
  <c r="T9" i="2" a="1"/>
  <c r="T9" i="2" s="1"/>
  <c r="T10" i="2" a="1"/>
  <c r="T10" i="2" s="1"/>
  <c r="T11" i="2" a="1"/>
  <c r="T11" i="2" s="1"/>
  <c r="T22" i="2" a="1"/>
  <c r="T22" i="2" s="1"/>
  <c r="T27" i="2" a="1"/>
  <c r="T27" i="2" s="1"/>
  <c r="T12" i="2" a="1"/>
  <c r="T12" i="2" s="1"/>
  <c r="T13" i="2" a="1"/>
  <c r="T13" i="2" s="1"/>
  <c r="T23" i="2" a="1"/>
  <c r="T23" i="2" s="1"/>
  <c r="T20" i="2" a="1"/>
  <c r="T20" i="2" s="1"/>
  <c r="T14" i="2" a="1"/>
  <c r="T14" i="2" s="1"/>
  <c r="T15" i="2" a="1"/>
  <c r="T15" i="2" s="1"/>
  <c r="T16" i="2" a="1"/>
  <c r="T16" i="2" s="1"/>
  <c r="T17" i="2" a="1"/>
  <c r="T17" i="2" s="1"/>
  <c r="T18" i="2" a="1"/>
  <c r="T18" i="2" s="1"/>
  <c r="T19" i="2" a="1"/>
  <c r="T19" i="2" s="1"/>
  <c r="T21" i="2" a="1"/>
  <c r="T21" i="2" s="1"/>
  <c r="T24" i="2" a="1"/>
  <c r="T24" i="2" s="1"/>
  <c r="T25" i="2" a="1"/>
  <c r="T25" i="2" s="1"/>
  <c r="T28" i="2" a="1"/>
  <c r="T28" i="2" s="1"/>
  <c r="T8" i="2" a="1"/>
  <c r="T8" i="2" s="1"/>
  <c r="AH15" i="2" a="1"/>
  <c r="AH15" i="2" s="1"/>
  <c r="AH16" i="2" a="1"/>
  <c r="AH16" i="2" s="1"/>
  <c r="AH17" i="2" a="1"/>
  <c r="AH17" i="2" s="1"/>
  <c r="AH8" i="2" a="1"/>
  <c r="AH8" i="2" s="1"/>
  <c r="AH11" i="2" a="1"/>
  <c r="AH11" i="2" s="1"/>
  <c r="AH18" i="2" a="1"/>
  <c r="AH18" i="2" s="1"/>
  <c r="AH19" i="2" a="1"/>
  <c r="AH19" i="2" s="1"/>
  <c r="AH20" i="2" a="1"/>
  <c r="AH20" i="2" s="1"/>
  <c r="AH21" i="2" a="1"/>
  <c r="AH21" i="2" s="1"/>
  <c r="AH22" i="2" a="1"/>
  <c r="AH22" i="2" s="1"/>
  <c r="AH23" i="2" a="1"/>
  <c r="AH23" i="2" s="1"/>
  <c r="AH24" i="2" a="1"/>
  <c r="AH24" i="2" s="1"/>
  <c r="AH25" i="2" a="1"/>
  <c r="AH25" i="2" s="1"/>
  <c r="AH26" i="2" a="1"/>
  <c r="AH26" i="2" s="1"/>
  <c r="AH27" i="2" a="1"/>
  <c r="AH27" i="2" s="1"/>
  <c r="AH28" i="2" a="1"/>
  <c r="AH28" i="2" s="1"/>
  <c r="AH14" i="2" a="1"/>
  <c r="AH14" i="2" s="1"/>
  <c r="AH9" i="2" a="1"/>
  <c r="AH9" i="2" s="1"/>
  <c r="AH10" i="2" a="1"/>
  <c r="AH10" i="2" s="1"/>
  <c r="AH12" i="2" a="1"/>
  <c r="AH12" i="2" s="1"/>
  <c r="AH13" i="2" a="1"/>
  <c r="AH13" i="2" s="1"/>
  <c r="F9" i="2" a="1"/>
  <c r="F9" i="2" s="1"/>
  <c r="F14" i="2" a="1"/>
  <c r="F14" i="2" s="1"/>
  <c r="F10" i="2" a="1"/>
  <c r="F10" i="2" s="1"/>
  <c r="F11" i="2" a="1"/>
  <c r="F11" i="2" s="1"/>
  <c r="F12" i="2" a="1"/>
  <c r="F12" i="2" s="1"/>
  <c r="F13" i="2" a="1"/>
  <c r="F13" i="2" s="1"/>
  <c r="F15" i="2" a="1"/>
  <c r="F15" i="2" s="1"/>
  <c r="F16" i="2" a="1"/>
  <c r="F16" i="2" s="1"/>
  <c r="F17" i="2" a="1"/>
  <c r="F17" i="2" s="1"/>
  <c r="F18" i="2" a="1"/>
  <c r="F18" i="2" s="1"/>
  <c r="F25" i="2" a="1"/>
  <c r="F25" i="2" s="1"/>
  <c r="F19" i="2" a="1"/>
  <c r="F19" i="2" s="1"/>
  <c r="F20" i="2" a="1"/>
  <c r="F20" i="2" s="1"/>
  <c r="F21" i="2" a="1"/>
  <c r="F21" i="2" s="1"/>
  <c r="F22" i="2" a="1"/>
  <c r="F22" i="2" s="1"/>
  <c r="F23" i="2" a="1"/>
  <c r="F23" i="2" s="1"/>
  <c r="F24" i="2" a="1"/>
  <c r="F24" i="2" s="1"/>
  <c r="F26" i="2" a="1"/>
  <c r="F26" i="2" s="1"/>
  <c r="F27" i="2" a="1"/>
  <c r="F27" i="2" s="1"/>
  <c r="F28" i="2" a="1"/>
  <c r="F28" i="2" s="1"/>
  <c r="F8" i="2" a="1"/>
  <c r="F8" i="2" s="1"/>
  <c r="W28" i="2" a="1"/>
  <c r="W28" i="2" s="1"/>
  <c r="W8" i="2" a="1"/>
  <c r="W8" i="2" s="1"/>
  <c r="W27" i="2" a="1"/>
  <c r="W27" i="2" s="1"/>
  <c r="W26" i="2" a="1"/>
  <c r="W26" i="2" s="1"/>
  <c r="W9" i="2" a="1"/>
  <c r="W9" i="2" s="1"/>
  <c r="W10" i="2" a="1"/>
  <c r="W10" i="2" s="1"/>
  <c r="W11" i="2" a="1"/>
  <c r="W11" i="2" s="1"/>
  <c r="W12" i="2" a="1"/>
  <c r="W12" i="2" s="1"/>
  <c r="W13" i="2" a="1"/>
  <c r="W13" i="2" s="1"/>
  <c r="W14" i="2" a="1"/>
  <c r="W14" i="2" s="1"/>
  <c r="W25" i="2" a="1"/>
  <c r="W25" i="2" s="1"/>
  <c r="W15" i="2" a="1"/>
  <c r="W15" i="2" s="1"/>
  <c r="W16" i="2" a="1"/>
  <c r="W16" i="2" s="1"/>
  <c r="W17" i="2" a="1"/>
  <c r="W17" i="2" s="1"/>
  <c r="W18" i="2" a="1"/>
  <c r="W18" i="2" s="1"/>
  <c r="W19" i="2" a="1"/>
  <c r="W19" i="2" s="1"/>
  <c r="W20" i="2" a="1"/>
  <c r="W20" i="2" s="1"/>
  <c r="W21" i="2" a="1"/>
  <c r="W21" i="2" s="1"/>
  <c r="W22" i="2" a="1"/>
  <c r="W22" i="2" s="1"/>
  <c r="W23" i="2" a="1"/>
  <c r="W23" i="2" s="1"/>
  <c r="W24" i="2" a="1"/>
  <c r="W24" i="2" s="1"/>
  <c r="Q9" i="2" a="1"/>
  <c r="Q9" i="2" s="1"/>
  <c r="Q10" i="2" a="1"/>
  <c r="Q10" i="2" s="1"/>
  <c r="Q11" i="2" a="1"/>
  <c r="Q11" i="2" s="1"/>
  <c r="Q12" i="2" a="1"/>
  <c r="Q12" i="2" s="1"/>
  <c r="Q13" i="2" a="1"/>
  <c r="Q13" i="2" s="1"/>
  <c r="Q14" i="2" a="1"/>
  <c r="Q14" i="2" s="1"/>
  <c r="Q15" i="2" a="1"/>
  <c r="Q15" i="2" s="1"/>
  <c r="Q16" i="2" a="1"/>
  <c r="Q16" i="2" s="1"/>
  <c r="Q17" i="2" a="1"/>
  <c r="Q17" i="2" s="1"/>
  <c r="Q18" i="2" a="1"/>
  <c r="Q18" i="2" s="1"/>
  <c r="Q19" i="2" a="1"/>
  <c r="Q19" i="2" s="1"/>
  <c r="Q20" i="2" a="1"/>
  <c r="Q20" i="2" s="1"/>
  <c r="Q21" i="2" a="1"/>
  <c r="Q21" i="2" s="1"/>
  <c r="Q22" i="2" a="1"/>
  <c r="Q22" i="2" s="1"/>
  <c r="Q23" i="2" a="1"/>
  <c r="Q23" i="2" s="1"/>
  <c r="Q24" i="2" a="1"/>
  <c r="Q24" i="2" s="1"/>
  <c r="Q25" i="2" a="1"/>
  <c r="Q25" i="2" s="1"/>
  <c r="Q26" i="2" a="1"/>
  <c r="Q26" i="2" s="1"/>
  <c r="Q27" i="2" a="1"/>
  <c r="Q27" i="2" s="1"/>
  <c r="Q8" i="2" a="1"/>
  <c r="Q8" i="2" s="1"/>
  <c r="Q28" i="2" a="1"/>
  <c r="Q28" i="2" s="1"/>
  <c r="R9" i="2" a="1"/>
  <c r="R9" i="2" s="1"/>
  <c r="R10" i="2" a="1"/>
  <c r="R10" i="2" s="1"/>
  <c r="R11" i="2" a="1"/>
  <c r="R11" i="2" s="1"/>
  <c r="R12" i="2" a="1"/>
  <c r="R12" i="2" s="1"/>
  <c r="R13" i="2" a="1"/>
  <c r="R13" i="2" s="1"/>
  <c r="R14" i="2" a="1"/>
  <c r="R14" i="2" s="1"/>
  <c r="R25" i="2" a="1"/>
  <c r="R25" i="2" s="1"/>
  <c r="R15" i="2" a="1"/>
  <c r="R15" i="2" s="1"/>
  <c r="R16" i="2" a="1"/>
  <c r="R16" i="2" s="1"/>
  <c r="R17" i="2" a="1"/>
  <c r="R17" i="2" s="1"/>
  <c r="R18" i="2" a="1"/>
  <c r="R18" i="2" s="1"/>
  <c r="R19" i="2" a="1"/>
  <c r="R19" i="2" s="1"/>
  <c r="R20" i="2" a="1"/>
  <c r="R20" i="2" s="1"/>
  <c r="R21" i="2" a="1"/>
  <c r="R21" i="2" s="1"/>
  <c r="R22" i="2" a="1"/>
  <c r="R22" i="2" s="1"/>
  <c r="R23" i="2" a="1"/>
  <c r="R23" i="2" s="1"/>
  <c r="R24" i="2" a="1"/>
  <c r="R24" i="2" s="1"/>
  <c r="R28" i="2" a="1"/>
  <c r="R28" i="2" s="1"/>
  <c r="R26" i="2" a="1"/>
  <c r="R26" i="2" s="1"/>
  <c r="R27" i="2" a="1"/>
  <c r="R27" i="2" s="1"/>
  <c r="R8" i="2" a="1"/>
  <c r="R8" i="2" s="1"/>
  <c r="H9" i="2" a="1"/>
  <c r="H9" i="2" s="1"/>
  <c r="H10" i="2" a="1"/>
  <c r="H10" i="2" s="1"/>
  <c r="H11" i="2" a="1"/>
  <c r="H11" i="2" s="1"/>
  <c r="H12" i="2" a="1"/>
  <c r="H12" i="2" s="1"/>
  <c r="H13" i="2" a="1"/>
  <c r="H13" i="2" s="1"/>
  <c r="H14" i="2" a="1"/>
  <c r="H14" i="2" s="1"/>
  <c r="H15" i="2" a="1"/>
  <c r="H15" i="2" s="1"/>
  <c r="H16" i="2" a="1"/>
  <c r="H16" i="2" s="1"/>
  <c r="H17" i="2" a="1"/>
  <c r="H17" i="2" s="1"/>
  <c r="H18" i="2" a="1"/>
  <c r="H18" i="2" s="1"/>
  <c r="H24" i="2" a="1"/>
  <c r="H24" i="2" s="1"/>
  <c r="H19" i="2" a="1"/>
  <c r="H19" i="2" s="1"/>
  <c r="H20" i="2" a="1"/>
  <c r="H20" i="2" s="1"/>
  <c r="H21" i="2" a="1"/>
  <c r="H21" i="2" s="1"/>
  <c r="H22" i="2" a="1"/>
  <c r="H22" i="2" s="1"/>
  <c r="H23" i="2" a="1"/>
  <c r="H23" i="2" s="1"/>
  <c r="H25" i="2" a="1"/>
  <c r="H25" i="2" s="1"/>
  <c r="H26" i="2" a="1"/>
  <c r="H26" i="2" s="1"/>
  <c r="H27" i="2" a="1"/>
  <c r="H27" i="2" s="1"/>
  <c r="H28" i="2" a="1"/>
  <c r="H28" i="2" s="1"/>
  <c r="H8" i="2" a="1"/>
  <c r="H8" i="2" s="1"/>
  <c r="S9" i="2" a="1"/>
  <c r="S9" i="2" s="1"/>
  <c r="S10" i="2" a="1"/>
  <c r="S10" i="2" s="1"/>
  <c r="S11" i="2" a="1"/>
  <c r="S11" i="2" s="1"/>
  <c r="S28" i="2" a="1"/>
  <c r="S28" i="2" s="1"/>
  <c r="S12" i="2" a="1"/>
  <c r="S12" i="2" s="1"/>
  <c r="S13" i="2" a="1"/>
  <c r="S13" i="2" s="1"/>
  <c r="S14" i="2" a="1"/>
  <c r="S14" i="2" s="1"/>
  <c r="S15" i="2" a="1"/>
  <c r="S15" i="2" s="1"/>
  <c r="S16" i="2" a="1"/>
  <c r="S16" i="2" s="1"/>
  <c r="S17" i="2" a="1"/>
  <c r="S17" i="2" s="1"/>
  <c r="S18" i="2" a="1"/>
  <c r="S18" i="2" s="1"/>
  <c r="S8" i="2" a="1"/>
  <c r="S8" i="2" s="1"/>
  <c r="S19" i="2" a="1"/>
  <c r="S19" i="2" s="1"/>
  <c r="S20" i="2" a="1"/>
  <c r="S20" i="2" s="1"/>
  <c r="S21" i="2" a="1"/>
  <c r="S21" i="2" s="1"/>
  <c r="S22" i="2" a="1"/>
  <c r="S22" i="2" s="1"/>
  <c r="S23" i="2" a="1"/>
  <c r="S23" i="2" s="1"/>
  <c r="S24" i="2" a="1"/>
  <c r="S24" i="2" s="1"/>
  <c r="S25" i="2" a="1"/>
  <c r="S25" i="2" s="1"/>
  <c r="S26" i="2" a="1"/>
  <c r="S26" i="2" s="1"/>
  <c r="S27" i="2" a="1"/>
  <c r="S27" i="2" s="1"/>
  <c r="J20" i="2" a="1"/>
  <c r="J20" i="2" s="1"/>
  <c r="J23" i="2" a="1"/>
  <c r="J23" i="2" s="1"/>
  <c r="J9" i="2" a="1"/>
  <c r="J9" i="2" s="1"/>
  <c r="J10" i="2" a="1"/>
  <c r="J10" i="2" s="1"/>
  <c r="J11" i="2" a="1"/>
  <c r="J11" i="2" s="1"/>
  <c r="J12" i="2" a="1"/>
  <c r="J12" i="2" s="1"/>
  <c r="J13" i="2" a="1"/>
  <c r="J13" i="2" s="1"/>
  <c r="J22" i="2" a="1"/>
  <c r="J22" i="2" s="1"/>
  <c r="J14" i="2" a="1"/>
  <c r="J14" i="2" s="1"/>
  <c r="J15" i="2" a="1"/>
  <c r="J15" i="2" s="1"/>
  <c r="J19" i="2" a="1"/>
  <c r="J19" i="2" s="1"/>
  <c r="J21" i="2" a="1"/>
  <c r="J21" i="2" s="1"/>
  <c r="J16" i="2" a="1"/>
  <c r="J16" i="2" s="1"/>
  <c r="J17" i="2" a="1"/>
  <c r="J17" i="2" s="1"/>
  <c r="J18" i="2" a="1"/>
  <c r="J18" i="2" s="1"/>
  <c r="J24" i="2" a="1"/>
  <c r="J24" i="2" s="1"/>
  <c r="J25" i="2" a="1"/>
  <c r="J25" i="2" s="1"/>
  <c r="J26" i="2" a="1"/>
  <c r="J26" i="2" s="1"/>
  <c r="J27" i="2" a="1"/>
  <c r="J27" i="2" s="1"/>
  <c r="J28" i="2" a="1"/>
  <c r="J28" i="2" s="1"/>
  <c r="J8" i="2" a="1"/>
  <c r="J8" i="2" s="1"/>
  <c r="M15" i="2" a="1"/>
  <c r="M15" i="2" s="1"/>
  <c r="M9" i="2" a="1"/>
  <c r="M9" i="2" s="1"/>
  <c r="M10" i="2" a="1"/>
  <c r="M10" i="2" s="1"/>
  <c r="M11" i="2" a="1"/>
  <c r="M11" i="2" s="1"/>
  <c r="M12" i="2" a="1"/>
  <c r="M12" i="2" s="1"/>
  <c r="M13" i="2" a="1"/>
  <c r="M13" i="2" s="1"/>
  <c r="M14" i="2" a="1"/>
  <c r="M14" i="2" s="1"/>
  <c r="M16" i="2" a="1"/>
  <c r="M16" i="2" s="1"/>
  <c r="M17" i="2" a="1"/>
  <c r="M17" i="2" s="1"/>
  <c r="M18" i="2" a="1"/>
  <c r="M18" i="2" s="1"/>
  <c r="M28" i="2" a="1"/>
  <c r="M28" i="2" s="1"/>
  <c r="M19" i="2" a="1"/>
  <c r="M19" i="2" s="1"/>
  <c r="M20" i="2" a="1"/>
  <c r="M20" i="2" s="1"/>
  <c r="M21" i="2" a="1"/>
  <c r="M21" i="2" s="1"/>
  <c r="M22" i="2" a="1"/>
  <c r="M22" i="2" s="1"/>
  <c r="M23" i="2" a="1"/>
  <c r="M23" i="2" s="1"/>
  <c r="M24" i="2" a="1"/>
  <c r="M24" i="2" s="1"/>
  <c r="M25" i="2" a="1"/>
  <c r="M25" i="2" s="1"/>
  <c r="M8" i="2" a="1"/>
  <c r="M8" i="2" s="1"/>
  <c r="M26" i="2" a="1"/>
  <c r="M26" i="2" s="1"/>
  <c r="M27" i="2" a="1"/>
  <c r="M27" i="2" s="1"/>
  <c r="AB25" i="2" a="1"/>
  <c r="AB25" i="2" s="1"/>
  <c r="AB28" i="2" a="1"/>
  <c r="AB28" i="2" s="1"/>
  <c r="AB26" i="2" a="1"/>
  <c r="AB26" i="2" s="1"/>
  <c r="AB27" i="2" a="1"/>
  <c r="AB27" i="2" s="1"/>
  <c r="AB18" i="2" a="1"/>
  <c r="AB18" i="2" s="1"/>
  <c r="AB8" i="2" a="1"/>
  <c r="AB8" i="2" s="1"/>
  <c r="AB21" i="2" a="1"/>
  <c r="AB21" i="2" s="1"/>
  <c r="AB22" i="2" a="1"/>
  <c r="AB22" i="2" s="1"/>
  <c r="AB24" i="2" a="1"/>
  <c r="AB24" i="2" s="1"/>
  <c r="AB20" i="2" a="1"/>
  <c r="AB20" i="2" s="1"/>
  <c r="AB19" i="2" a="1"/>
  <c r="AB19" i="2" s="1"/>
  <c r="AB9" i="2" a="1"/>
  <c r="AB9" i="2" s="1"/>
  <c r="AB10" i="2" a="1"/>
  <c r="AB10" i="2" s="1"/>
  <c r="AB11" i="2" a="1"/>
  <c r="AB11" i="2" s="1"/>
  <c r="AB12" i="2" a="1"/>
  <c r="AB12" i="2" s="1"/>
  <c r="AB13" i="2" a="1"/>
  <c r="AB13" i="2" s="1"/>
  <c r="AB14" i="2" a="1"/>
  <c r="AB14" i="2" s="1"/>
  <c r="AB15" i="2" a="1"/>
  <c r="AB15" i="2" s="1"/>
  <c r="AB16" i="2" a="1"/>
  <c r="AB16" i="2" s="1"/>
  <c r="AB17" i="2" a="1"/>
  <c r="AB17" i="2" s="1"/>
  <c r="AB23" i="2" a="1"/>
  <c r="AB23" i="2" s="1"/>
  <c r="AE23" i="2" a="1"/>
  <c r="AE23" i="2" s="1"/>
  <c r="AE24" i="2" a="1"/>
  <c r="AE24" i="2" s="1"/>
  <c r="AE21" i="2" a="1"/>
  <c r="AE21" i="2" s="1"/>
  <c r="AE26" i="2" a="1"/>
  <c r="AE26" i="2" s="1"/>
  <c r="AE19" i="2" a="1"/>
  <c r="AE19" i="2" s="1"/>
  <c r="AE8" i="2" a="1"/>
  <c r="AE8" i="2" s="1"/>
  <c r="AE25" i="2" a="1"/>
  <c r="AE25" i="2" s="1"/>
  <c r="AE27" i="2" a="1"/>
  <c r="AE27" i="2" s="1"/>
  <c r="AE14" i="2" a="1"/>
  <c r="AE14" i="2" s="1"/>
  <c r="AE22" i="2" a="1"/>
  <c r="AE22" i="2" s="1"/>
  <c r="AE28" i="2" a="1"/>
  <c r="AE28" i="2" s="1"/>
  <c r="AE18" i="2" a="1"/>
  <c r="AE18" i="2" s="1"/>
  <c r="AE9" i="2" a="1"/>
  <c r="AE9" i="2" s="1"/>
  <c r="AE10" i="2" a="1"/>
  <c r="AE10" i="2" s="1"/>
  <c r="AE11" i="2" a="1"/>
  <c r="AE11" i="2" s="1"/>
  <c r="AE12" i="2" a="1"/>
  <c r="AE12" i="2" s="1"/>
  <c r="AE13" i="2" a="1"/>
  <c r="AE13" i="2" s="1"/>
  <c r="AE20" i="2" a="1"/>
  <c r="AE20" i="2" s="1"/>
  <c r="AE15" i="2" a="1"/>
  <c r="AE15" i="2" s="1"/>
  <c r="AE16" i="2" a="1"/>
  <c r="AE16" i="2" s="1"/>
  <c r="AE17" i="2" a="1"/>
  <c r="AE17" i="2" s="1"/>
  <c r="AL11" i="2" a="1"/>
  <c r="AL11" i="2" s="1"/>
  <c r="AL13" i="2" a="1"/>
  <c r="AL13" i="2" s="1"/>
  <c r="AL12" i="2" a="1"/>
  <c r="AL12" i="2" s="1"/>
  <c r="AL19" i="2" a="1"/>
  <c r="AL19" i="2" s="1"/>
  <c r="AL20" i="2" a="1"/>
  <c r="AL20" i="2" s="1"/>
  <c r="AL14" i="2" a="1"/>
  <c r="AL14" i="2" s="1"/>
  <c r="AL22" i="2" a="1"/>
  <c r="AL22" i="2" s="1"/>
  <c r="AL15" i="2" a="1"/>
  <c r="AL15" i="2" s="1"/>
  <c r="AL16" i="2" a="1"/>
  <c r="AL16" i="2" s="1"/>
  <c r="AL17" i="2" a="1"/>
  <c r="AL17" i="2" s="1"/>
  <c r="AL18" i="2" a="1"/>
  <c r="AL18" i="2" s="1"/>
  <c r="AL21" i="2" a="1"/>
  <c r="AL21" i="2" s="1"/>
  <c r="AL23" i="2" a="1"/>
  <c r="AL23" i="2" s="1"/>
  <c r="AL27" i="2" a="1"/>
  <c r="AL27" i="2" s="1"/>
  <c r="AL24" i="2" a="1"/>
  <c r="AL24" i="2" s="1"/>
  <c r="AL25" i="2" a="1"/>
  <c r="AL25" i="2" s="1"/>
  <c r="AL26" i="2" a="1"/>
  <c r="AL26" i="2" s="1"/>
  <c r="AL10" i="2" a="1"/>
  <c r="AL10" i="2" s="1"/>
  <c r="AL28" i="2" a="1"/>
  <c r="AL28" i="2" s="1"/>
  <c r="AL8" i="2" a="1"/>
  <c r="AL8" i="2" s="1"/>
  <c r="AL9" i="2" a="1"/>
  <c r="AL9" i="2" s="1"/>
  <c r="AD24" i="2" a="1"/>
  <c r="AD24" i="2" s="1"/>
  <c r="AD16" i="2" a="1"/>
  <c r="AD16" i="2" s="1"/>
  <c r="AD23" i="2" a="1"/>
  <c r="AD23" i="2" s="1"/>
  <c r="AD25" i="2" a="1"/>
  <c r="AD25" i="2" s="1"/>
  <c r="AD18" i="2" a="1"/>
  <c r="AD18" i="2" s="1"/>
  <c r="AD26" i="2" a="1"/>
  <c r="AD26" i="2" s="1"/>
  <c r="AD27" i="2" a="1"/>
  <c r="AD27" i="2" s="1"/>
  <c r="AD8" i="2" a="1"/>
  <c r="AD8" i="2" s="1"/>
  <c r="AD28" i="2" a="1"/>
  <c r="AD28" i="2" s="1"/>
  <c r="AD17" i="2" a="1"/>
  <c r="AD17" i="2" s="1"/>
  <c r="AD20" i="2" a="1"/>
  <c r="AD20" i="2" s="1"/>
  <c r="AD15" i="2" a="1"/>
  <c r="AD15" i="2" s="1"/>
  <c r="AD9" i="2" a="1"/>
  <c r="AD9" i="2" s="1"/>
  <c r="AD10" i="2" a="1"/>
  <c r="AD10" i="2" s="1"/>
  <c r="AD11" i="2" a="1"/>
  <c r="AD11" i="2" s="1"/>
  <c r="AD19" i="2" a="1"/>
  <c r="AD19" i="2" s="1"/>
  <c r="AD12" i="2" a="1"/>
  <c r="AD12" i="2" s="1"/>
  <c r="AD13" i="2" a="1"/>
  <c r="AD13" i="2" s="1"/>
  <c r="AD14" i="2" a="1"/>
  <c r="AD14" i="2" s="1"/>
  <c r="AD21" i="2" a="1"/>
  <c r="AD21" i="2" s="1"/>
  <c r="AD22" i="2" a="1"/>
  <c r="AD22" i="2" s="1"/>
  <c r="AK12" i="2" a="1"/>
  <c r="AK12" i="2" s="1"/>
  <c r="AK13" i="2" a="1"/>
  <c r="AK13" i="2" s="1"/>
  <c r="AK14" i="2" a="1"/>
  <c r="AK14" i="2" s="1"/>
  <c r="AK23" i="2" a="1"/>
  <c r="AK23" i="2" s="1"/>
  <c r="AK24" i="2" a="1"/>
  <c r="AK24" i="2" s="1"/>
  <c r="AK15" i="2" a="1"/>
  <c r="AK15" i="2" s="1"/>
  <c r="AK16" i="2" a="1"/>
  <c r="AK16" i="2" s="1"/>
  <c r="AK17" i="2" a="1"/>
  <c r="AK17" i="2" s="1"/>
  <c r="AK18" i="2" a="1"/>
  <c r="AK18" i="2" s="1"/>
  <c r="AK19" i="2" a="1"/>
  <c r="AK19" i="2" s="1"/>
  <c r="AK20" i="2" a="1"/>
  <c r="AK20" i="2" s="1"/>
  <c r="AK21" i="2" a="1"/>
  <c r="AK21" i="2" s="1"/>
  <c r="AK22" i="2" a="1"/>
  <c r="AK22" i="2" s="1"/>
  <c r="AK25" i="2" a="1"/>
  <c r="AK25" i="2" s="1"/>
  <c r="AK26" i="2" a="1"/>
  <c r="AK26" i="2" s="1"/>
  <c r="AK27" i="2" a="1"/>
  <c r="AK27" i="2" s="1"/>
  <c r="AK28" i="2" a="1"/>
  <c r="AK28" i="2" s="1"/>
  <c r="AK8" i="2" a="1"/>
  <c r="AK8" i="2" s="1"/>
  <c r="AK11" i="2" a="1"/>
  <c r="AK11" i="2" s="1"/>
  <c r="AK9" i="2" a="1"/>
  <c r="AK9" i="2" s="1"/>
  <c r="AK10" i="2" a="1"/>
  <c r="AK10" i="2" s="1"/>
  <c r="V8" i="2" a="1"/>
  <c r="V8" i="2" s="1"/>
  <c r="V17" i="2" a="1"/>
  <c r="V17" i="2" s="1"/>
  <c r="V28" i="2" a="1"/>
  <c r="V28" i="2" s="1"/>
  <c r="V9" i="2" a="1"/>
  <c r="V9" i="2" s="1"/>
  <c r="V10" i="2" a="1"/>
  <c r="V10" i="2" s="1"/>
  <c r="V11" i="2" a="1"/>
  <c r="V11" i="2" s="1"/>
  <c r="V12" i="2" a="1"/>
  <c r="V12" i="2" s="1"/>
  <c r="V13" i="2" a="1"/>
  <c r="V13" i="2" s="1"/>
  <c r="V14" i="2" a="1"/>
  <c r="V14" i="2" s="1"/>
  <c r="V15" i="2" a="1"/>
  <c r="V15" i="2" s="1"/>
  <c r="V16" i="2" a="1"/>
  <c r="V16" i="2" s="1"/>
  <c r="V23" i="2" a="1"/>
  <c r="V23" i="2" s="1"/>
  <c r="V18" i="2" a="1"/>
  <c r="V18" i="2" s="1"/>
  <c r="V19" i="2" a="1"/>
  <c r="V19" i="2" s="1"/>
  <c r="V20" i="2" a="1"/>
  <c r="V20" i="2" s="1"/>
  <c r="V21" i="2" a="1"/>
  <c r="V21" i="2" s="1"/>
  <c r="V22" i="2" a="1"/>
  <c r="V22" i="2" s="1"/>
  <c r="V24" i="2" a="1"/>
  <c r="V24" i="2" s="1"/>
  <c r="V25" i="2" a="1"/>
  <c r="V25" i="2" s="1"/>
  <c r="V26" i="2" a="1"/>
  <c r="V26" i="2" s="1"/>
  <c r="V27" i="2" a="1"/>
  <c r="V27" i="2" s="1"/>
  <c r="X28" i="2" a="1"/>
  <c r="X28" i="2" s="1"/>
  <c r="X8" i="2" a="1"/>
  <c r="X8" i="2" s="1"/>
  <c r="X27" i="2" a="1"/>
  <c r="X27" i="2" s="1"/>
  <c r="X25" i="2" a="1"/>
  <c r="X25" i="2" s="1"/>
  <c r="X9" i="2" a="1"/>
  <c r="X9" i="2" s="1"/>
  <c r="X10" i="2" a="1"/>
  <c r="X10" i="2" s="1"/>
  <c r="X11" i="2" a="1"/>
  <c r="X11" i="2" s="1"/>
  <c r="X12" i="2" a="1"/>
  <c r="X12" i="2" s="1"/>
  <c r="X13" i="2" a="1"/>
  <c r="X13" i="2" s="1"/>
  <c r="X14" i="2" a="1"/>
  <c r="X14" i="2" s="1"/>
  <c r="X15" i="2" a="1"/>
  <c r="X15" i="2" s="1"/>
  <c r="X16" i="2" a="1"/>
  <c r="X16" i="2" s="1"/>
  <c r="X17" i="2" a="1"/>
  <c r="X17" i="2" s="1"/>
  <c r="X26" i="2" a="1"/>
  <c r="X26" i="2" s="1"/>
  <c r="X18" i="2" a="1"/>
  <c r="X18" i="2" s="1"/>
  <c r="X19" i="2" a="1"/>
  <c r="X19" i="2" s="1"/>
  <c r="X20" i="2" a="1"/>
  <c r="X20" i="2" s="1"/>
  <c r="X21" i="2" a="1"/>
  <c r="X21" i="2" s="1"/>
  <c r="X22" i="2" a="1"/>
  <c r="X22" i="2" s="1"/>
  <c r="X23" i="2" a="1"/>
  <c r="X23" i="2" s="1"/>
  <c r="X24" i="2" a="1"/>
  <c r="X24" i="2" s="1"/>
  <c r="Y26" i="2" a="1"/>
  <c r="Y26" i="2" s="1"/>
  <c r="Y27" i="2" a="1"/>
  <c r="Y27" i="2" s="1"/>
  <c r="Y28" i="2" a="1"/>
  <c r="Y28" i="2" s="1"/>
  <c r="Y8" i="2" a="1"/>
  <c r="Y8" i="2" s="1"/>
  <c r="Y12" i="2" a="1"/>
  <c r="Y12" i="2" s="1"/>
  <c r="Y24" i="2" a="1"/>
  <c r="Y24" i="2" s="1"/>
  <c r="Y9" i="2" a="1"/>
  <c r="Y9" i="2" s="1"/>
  <c r="Y10" i="2" a="1"/>
  <c r="Y10" i="2" s="1"/>
  <c r="Y11" i="2" a="1"/>
  <c r="Y11" i="2" s="1"/>
  <c r="Y13" i="2" a="1"/>
  <c r="Y13" i="2" s="1"/>
  <c r="Y14" i="2" a="1"/>
  <c r="Y14" i="2" s="1"/>
  <c r="Y15" i="2" a="1"/>
  <c r="Y15" i="2" s="1"/>
  <c r="Y16" i="2" a="1"/>
  <c r="Y16" i="2" s="1"/>
  <c r="Y17" i="2" a="1"/>
  <c r="Y17" i="2" s="1"/>
  <c r="Y18" i="2" a="1"/>
  <c r="Y18" i="2" s="1"/>
  <c r="Y19" i="2" a="1"/>
  <c r="Y19" i="2" s="1"/>
  <c r="Y20" i="2" a="1"/>
  <c r="Y20" i="2" s="1"/>
  <c r="Y21" i="2" a="1"/>
  <c r="Y21" i="2" s="1"/>
  <c r="Y22" i="2" a="1"/>
  <c r="Y22" i="2" s="1"/>
  <c r="Y23" i="2" a="1"/>
  <c r="Y23" i="2" s="1"/>
  <c r="Y25" i="2" a="1"/>
  <c r="Y25" i="2" s="1"/>
  <c r="AI14" i="2" a="1"/>
  <c r="AI14" i="2" s="1"/>
  <c r="AI15" i="2" a="1"/>
  <c r="AI15" i="2" s="1"/>
  <c r="AI17" i="2" a="1"/>
  <c r="AI17" i="2" s="1"/>
  <c r="AI16" i="2" a="1"/>
  <c r="AI16" i="2" s="1"/>
  <c r="AI18" i="2" a="1"/>
  <c r="AI18" i="2" s="1"/>
  <c r="AI19" i="2" a="1"/>
  <c r="AI19" i="2" s="1"/>
  <c r="AI20" i="2" a="1"/>
  <c r="AI20" i="2" s="1"/>
  <c r="AI21" i="2" a="1"/>
  <c r="AI21" i="2" s="1"/>
  <c r="AI22" i="2" a="1"/>
  <c r="AI22" i="2" s="1"/>
  <c r="AI23" i="2" a="1"/>
  <c r="AI23" i="2" s="1"/>
  <c r="AI24" i="2" a="1"/>
  <c r="AI24" i="2" s="1"/>
  <c r="AI25" i="2" a="1"/>
  <c r="AI25" i="2" s="1"/>
  <c r="AI28" i="2" a="1"/>
  <c r="AI28" i="2" s="1"/>
  <c r="AI26" i="2" a="1"/>
  <c r="AI26" i="2" s="1"/>
  <c r="AI27" i="2" a="1"/>
  <c r="AI27" i="2" s="1"/>
  <c r="AI8" i="2" a="1"/>
  <c r="AI8" i="2" s="1"/>
  <c r="AI10" i="2" a="1"/>
  <c r="AI10" i="2" s="1"/>
  <c r="AI9" i="2" a="1"/>
  <c r="AI9" i="2" s="1"/>
  <c r="AI11" i="2" a="1"/>
  <c r="AI11" i="2" s="1"/>
  <c r="AI12" i="2" a="1"/>
  <c r="AI12" i="2" s="1"/>
  <c r="AI13" i="2" a="1"/>
  <c r="AI13" i="2" s="1"/>
  <c r="P9" i="2" a="1"/>
  <c r="P9" i="2" s="1"/>
  <c r="P10" i="2" a="1"/>
  <c r="P10" i="2" s="1"/>
  <c r="P11" i="2" a="1"/>
  <c r="P11" i="2" s="1"/>
  <c r="P12" i="2" a="1"/>
  <c r="P12" i="2" s="1"/>
  <c r="P13" i="2" a="1"/>
  <c r="P13" i="2" s="1"/>
  <c r="P14" i="2" a="1"/>
  <c r="P14" i="2" s="1"/>
  <c r="P15" i="2" a="1"/>
  <c r="P15" i="2" s="1"/>
  <c r="P16" i="2" a="1"/>
  <c r="P16" i="2" s="1"/>
  <c r="P17" i="2" a="1"/>
  <c r="P17" i="2" s="1"/>
  <c r="P18" i="2" a="1"/>
  <c r="P18" i="2" s="1"/>
  <c r="P19" i="2" a="1"/>
  <c r="P19" i="2" s="1"/>
  <c r="P20" i="2" a="1"/>
  <c r="P20" i="2" s="1"/>
  <c r="P21" i="2" a="1"/>
  <c r="P21" i="2" s="1"/>
  <c r="P22" i="2" a="1"/>
  <c r="P22" i="2" s="1"/>
  <c r="P23" i="2" a="1"/>
  <c r="P23" i="2" s="1"/>
  <c r="P24" i="2" a="1"/>
  <c r="P24" i="2" s="1"/>
  <c r="P25" i="2" a="1"/>
  <c r="P25" i="2" s="1"/>
  <c r="P26" i="2" a="1"/>
  <c r="P26" i="2" s="1"/>
  <c r="P27" i="2" a="1"/>
  <c r="P27" i="2" s="1"/>
  <c r="P28" i="2" a="1"/>
  <c r="P28" i="2" s="1"/>
  <c r="P8" i="2" a="1"/>
  <c r="P8" i="2" s="1"/>
  <c r="AJ14" i="2" a="1"/>
  <c r="AJ14" i="2" s="1"/>
  <c r="AJ15" i="2" a="1"/>
  <c r="AJ15" i="2" s="1"/>
  <c r="AJ16" i="2" a="1"/>
  <c r="AJ16" i="2" s="1"/>
  <c r="AJ17" i="2" a="1"/>
  <c r="AJ17" i="2" s="1"/>
  <c r="AJ18" i="2" a="1"/>
  <c r="AJ18" i="2" s="1"/>
  <c r="AJ19" i="2" a="1"/>
  <c r="AJ19" i="2" s="1"/>
  <c r="AJ20" i="2" a="1"/>
  <c r="AJ20" i="2" s="1"/>
  <c r="AJ21" i="2" a="1"/>
  <c r="AJ21" i="2" s="1"/>
  <c r="AJ22" i="2" a="1"/>
  <c r="AJ22" i="2" s="1"/>
  <c r="AJ28" i="2" a="1"/>
  <c r="AJ28" i="2" s="1"/>
  <c r="AJ23" i="2" a="1"/>
  <c r="AJ23" i="2" s="1"/>
  <c r="AJ24" i="2" a="1"/>
  <c r="AJ24" i="2" s="1"/>
  <c r="AJ12" i="2" a="1"/>
  <c r="AJ12" i="2" s="1"/>
  <c r="AJ25" i="2" a="1"/>
  <c r="AJ25" i="2" s="1"/>
  <c r="AJ26" i="2" a="1"/>
  <c r="AJ26" i="2" s="1"/>
  <c r="AJ27" i="2" a="1"/>
  <c r="AJ27" i="2" s="1"/>
  <c r="AJ8" i="2" a="1"/>
  <c r="AJ8" i="2" s="1"/>
  <c r="AJ13" i="2" a="1"/>
  <c r="AJ13" i="2" s="1"/>
  <c r="AJ9" i="2" a="1"/>
  <c r="AJ9" i="2" s="1"/>
  <c r="AJ10" i="2" a="1"/>
  <c r="AJ10" i="2" s="1"/>
  <c r="AJ11" i="2" a="1"/>
  <c r="AJ11" i="2" s="1"/>
  <c r="I21" i="2" a="1"/>
  <c r="I21" i="2" s="1"/>
  <c r="I10" i="2" a="1"/>
  <c r="I10" i="2" s="1"/>
  <c r="I23" i="2" a="1"/>
  <c r="I23" i="2" s="1"/>
  <c r="I11" i="2" a="1"/>
  <c r="I11" i="2" s="1"/>
  <c r="I9" i="2" a="1"/>
  <c r="I9" i="2" s="1"/>
  <c r="I20" i="2" a="1"/>
  <c r="I20" i="2" s="1"/>
  <c r="I12" i="2" a="1"/>
  <c r="I12" i="2" s="1"/>
  <c r="I13" i="2" a="1"/>
  <c r="I13" i="2" s="1"/>
  <c r="I14" i="2" a="1"/>
  <c r="I14" i="2" s="1"/>
  <c r="I16" i="2" a="1"/>
  <c r="I16" i="2" s="1"/>
  <c r="I18" i="2" a="1"/>
  <c r="I18" i="2" s="1"/>
  <c r="I15" i="2" a="1"/>
  <c r="I15" i="2" s="1"/>
  <c r="I17" i="2" a="1"/>
  <c r="I17" i="2" s="1"/>
  <c r="I19" i="2" a="1"/>
  <c r="I19" i="2" s="1"/>
  <c r="I22" i="2" a="1"/>
  <c r="I22" i="2" s="1"/>
  <c r="I24" i="2" a="1"/>
  <c r="I24" i="2" s="1"/>
  <c r="I25" i="2" a="1"/>
  <c r="I25" i="2" s="1"/>
  <c r="I26" i="2" a="1"/>
  <c r="I26" i="2" s="1"/>
  <c r="I27" i="2" a="1"/>
  <c r="I27" i="2" s="1"/>
  <c r="I28" i="2" a="1"/>
  <c r="I28" i="2" s="1"/>
  <c r="I8" i="2" a="1"/>
  <c r="I8" i="2" s="1"/>
  <c r="K9" i="2" a="1"/>
  <c r="K9" i="2" s="1"/>
  <c r="K10" i="2" a="1"/>
  <c r="K10" i="2" s="1"/>
  <c r="K11" i="2" a="1"/>
  <c r="K11" i="2" s="1"/>
  <c r="K14" i="2" a="1"/>
  <c r="K14" i="2" s="1"/>
  <c r="K12" i="2" a="1"/>
  <c r="K12" i="2" s="1"/>
  <c r="K13" i="2" a="1"/>
  <c r="K13" i="2" s="1"/>
  <c r="K15" i="2" a="1"/>
  <c r="K15" i="2" s="1"/>
  <c r="K16" i="2" a="1"/>
  <c r="K16" i="2" s="1"/>
  <c r="K17" i="2" a="1"/>
  <c r="K17" i="2" s="1"/>
  <c r="K18" i="2" a="1"/>
  <c r="K18" i="2" s="1"/>
  <c r="K19" i="2" a="1"/>
  <c r="K19" i="2" s="1"/>
  <c r="K20" i="2" a="1"/>
  <c r="K20" i="2" s="1"/>
  <c r="K21" i="2" a="1"/>
  <c r="K21" i="2" s="1"/>
  <c r="K22" i="2" a="1"/>
  <c r="K22" i="2" s="1"/>
  <c r="K23" i="2" a="1"/>
  <c r="K23" i="2" s="1"/>
  <c r="K24" i="2" a="1"/>
  <c r="K24" i="2" s="1"/>
  <c r="K25" i="2" a="1"/>
  <c r="K25" i="2" s="1"/>
  <c r="K8" i="2" a="1"/>
  <c r="K8" i="2" s="1"/>
  <c r="K26" i="2" a="1"/>
  <c r="K26" i="2" s="1"/>
  <c r="K27" i="2" a="1"/>
  <c r="K27" i="2" s="1"/>
  <c r="K28" i="2" a="1"/>
  <c r="K28" i="2" s="1"/>
  <c r="O13" i="2" a="1"/>
  <c r="O13" i="2" s="1"/>
  <c r="O12" i="2" a="1"/>
  <c r="O12" i="2" s="1"/>
  <c r="O9" i="2" a="1"/>
  <c r="O9" i="2" s="1"/>
  <c r="O10" i="2" a="1"/>
  <c r="O10" i="2" s="1"/>
  <c r="O11" i="2" a="1"/>
  <c r="O11" i="2" s="1"/>
  <c r="O14" i="2" a="1"/>
  <c r="O14" i="2" s="1"/>
  <c r="O15" i="2" a="1"/>
  <c r="O15" i="2" s="1"/>
  <c r="O16" i="2" a="1"/>
  <c r="O16" i="2" s="1"/>
  <c r="O17" i="2" a="1"/>
  <c r="O17" i="2" s="1"/>
  <c r="O18" i="2" a="1"/>
  <c r="O18" i="2" s="1"/>
  <c r="O21" i="2" a="1"/>
  <c r="O21" i="2" s="1"/>
  <c r="O19" i="2" a="1"/>
  <c r="O19" i="2" s="1"/>
  <c r="O20" i="2" a="1"/>
  <c r="O20" i="2" s="1"/>
  <c r="O22" i="2" a="1"/>
  <c r="O22" i="2" s="1"/>
  <c r="O23" i="2" a="1"/>
  <c r="O23" i="2" s="1"/>
  <c r="O24" i="2" a="1"/>
  <c r="O24" i="2" s="1"/>
  <c r="O25" i="2" a="1"/>
  <c r="O25" i="2" s="1"/>
  <c r="O26" i="2" a="1"/>
  <c r="O26" i="2" s="1"/>
  <c r="O27" i="2" a="1"/>
  <c r="O27" i="2" s="1"/>
  <c r="O8" i="2" a="1"/>
  <c r="O8" i="2" s="1"/>
  <c r="O28" i="2" a="1"/>
  <c r="O28" i="2" s="1"/>
  <c r="D29" i="2"/>
  <c r="Q29" i="2" l="1"/>
  <c r="H29" i="2"/>
  <c r="AG29" i="2"/>
  <c r="S29" i="2"/>
  <c r="AH29" i="2"/>
  <c r="X29" i="2"/>
  <c r="V29" i="2"/>
  <c r="I29" i="2"/>
  <c r="W29" i="2"/>
  <c r="K29" i="2"/>
  <c r="P29" i="2"/>
  <c r="AB29" i="2"/>
  <c r="Y29" i="2"/>
  <c r="G29" i="2"/>
  <c r="N29" i="2"/>
  <c r="AF29" i="2"/>
  <c r="M29" i="2"/>
  <c r="L29" i="2"/>
  <c r="AJ29" i="2"/>
  <c r="F29" i="2"/>
  <c r="AE29" i="2"/>
  <c r="AI29" i="2"/>
  <c r="Z29" i="2"/>
  <c r="E29" i="2"/>
  <c r="R29" i="2"/>
  <c r="J29" i="2"/>
  <c r="AK29" i="2"/>
  <c r="T29" i="2"/>
  <c r="AA29" i="2"/>
  <c r="AC29" i="2"/>
  <c r="O29" i="2"/>
  <c r="AL29" i="2"/>
  <c r="U29" i="2"/>
  <c r="AM29" i="2"/>
  <c r="AD29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<sst xmlns="http://schemas.openxmlformats.org/spreadsheetml/2006/main" count="66" uniqueCount="37">
  <si>
    <t>Project ID</t>
  </si>
  <si>
    <t>Project Name</t>
  </si>
  <si>
    <t>Progress</t>
  </si>
  <si>
    <t>Budget</t>
  </si>
  <si>
    <t>Expenses</t>
  </si>
  <si>
    <t>Status</t>
  </si>
  <si>
    <t>Start Date</t>
  </si>
  <si>
    <t>End Date</t>
  </si>
  <si>
    <t>On Track</t>
  </si>
  <si>
    <t>Brickzilla</t>
  </si>
  <si>
    <t>Delayed</t>
  </si>
  <si>
    <t>Mortar Kombat</t>
  </si>
  <si>
    <t>Concrete Jungle Boogie</t>
  </si>
  <si>
    <t>Blockbuster Building</t>
  </si>
  <si>
    <t>Completed</t>
  </si>
  <si>
    <t>Foundation Follies</t>
  </si>
  <si>
    <t>Wreck-it Raise</t>
  </si>
  <si>
    <t>Plumb Busters</t>
  </si>
  <si>
    <t>The Great Groutdoors</t>
  </si>
  <si>
    <t>Bulldoze and Banter</t>
  </si>
  <si>
    <t>Masonry Mischief</t>
  </si>
  <si>
    <t>Paving Pandemonium</t>
  </si>
  <si>
    <t>Plaster Blaster</t>
  </si>
  <si>
    <t>The Build Bafflers</t>
  </si>
  <si>
    <t>The Framing Funnies</t>
  </si>
  <si>
    <t>Level Up</t>
  </si>
  <si>
    <t>Concrete Conviviality</t>
  </si>
  <si>
    <t>Hardcore Hardware</t>
  </si>
  <si>
    <t>Tool Time Trials</t>
  </si>
  <si>
    <t>High Beam Hijinks</t>
  </si>
  <si>
    <t>Caulk Con Artists</t>
  </si>
  <si>
    <t>Pilot Project Puns</t>
  </si>
  <si>
    <t>Start Year</t>
  </si>
  <si>
    <t>End Year</t>
  </si>
  <si>
    <t>ORIGINAL</t>
  </si>
  <si>
    <t>SCENARIO</t>
  </si>
  <si>
    <t>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</si>
</sst>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mmm"/>
    <numFmt numFmtId="166" formatCode=";;"/>
  </numFmts>
  <fonts count="21" x14ac:knownFonts="1">
    <font>
      <sz val="24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24"/>
      <color rgb="FF006100"/>
      <name val="Aptos Narrow"/>
      <family val="2"/>
      <scheme val="minor"/>
    </font>
    <font>
      <sz val="24"/>
      <color rgb="FF9C0006"/>
      <name val="Aptos Narrow"/>
      <family val="2"/>
      <scheme val="minor"/>
    </font>
    <font>
      <sz val="24"/>
      <color rgb="FF9C5700"/>
      <name val="Aptos Narrow"/>
      <family val="2"/>
      <scheme val="minor"/>
    </font>
    <font>
      <sz val="24"/>
      <color rgb="FF3F3F76"/>
      <name val="Aptos Narrow"/>
      <family val="2"/>
      <scheme val="minor"/>
    </font>
    <font>
      <b/>
      <sz val="24"/>
      <color rgb="FF3F3F3F"/>
      <name val="Aptos Narrow"/>
      <family val="2"/>
      <scheme val="minor"/>
    </font>
    <font>
      <b/>
      <sz val="24"/>
      <color rgb="FFFA7D00"/>
      <name val="Aptos Narrow"/>
      <family val="2"/>
      <scheme val="minor"/>
    </font>
    <font>
      <sz val="24"/>
      <color rgb="FFFA7D00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sz val="24"/>
      <color rgb="FFFF0000"/>
      <name val="Aptos Narrow"/>
      <family val="2"/>
      <scheme val="minor"/>
    </font>
    <font>
      <i/>
      <sz val="24"/>
      <color rgb="FF7F7F7F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24"/>
      <color theme="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24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14" fontId="0" fillId="0" borderId="0" xfId="0" applyNumberFormat="1"/>
    <xf numFmtId="9" fontId="0" fillId="0" borderId="0" xfId="1" applyFont="1"/>
    <xf numFmtId="164" fontId="0" fillId="0" borderId="0" xfId="0" applyNumberFormat="1"/>
    <xf numFmtId="0" fontId="20" fillId="0" borderId="0" xfId="0" applyFont="1" applyAlignment="1">
      <alignment horizontal="right"/>
    </xf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6" fillId="0" borderId="13" xfId="0" applyFont="1" applyBorder="1"/>
    <xf numFmtId="14" fontId="0" fillId="0" borderId="13" xfId="0" applyNumberFormat="1" applyBorder="1"/>
    <xf numFmtId="166" fontId="0" fillId="0" borderId="14" xfId="0" applyNumberFormat="1" applyBorder="1"/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0" fillId="33" borderId="0" xfId="0" applyFill="1"/>
    <xf numFmtId="165" fontId="19" fillId="0" borderId="18" xfId="0" applyNumberFormat="1" applyFont="1" applyBorder="1" applyAlignment="1">
      <alignment horizontal="center" vertical="center"/>
    </xf>
    <xf numFmtId="165" fontId="19" fillId="0" borderId="0" xfId="0" applyNumberFormat="1" applyFont="1" applyAlignment="1">
      <alignment horizontal="center" vertical="center"/>
    </xf>
    <xf numFmtId="165" fontId="19" fillId="0" borderId="19" xfId="0" applyNumberFormat="1" applyFont="1" applyBorder="1" applyAlignment="1">
      <alignment horizontal="center" vertical="center"/>
    </xf>
    <xf numFmtId="166" fontId="0" fillId="0" borderId="0" xfId="0" applyNumberFormat="1"/>
    <xf numFmtId="166" fontId="0" fillId="0" borderId="10" xfId="0" applyNumberFormat="1" applyBorder="1"/>
    <xf numFmtId="166" fontId="0" fillId="0" borderId="11" xfId="0" applyNumberFormat="1" applyBorder="1"/>
    <xf numFmtId="166" fontId="0" fillId="0" borderId="12" xfId="0" applyNumberFormat="1" applyBorder="1"/>
    <xf numFmtId="166" fontId="0" fillId="0" borderId="20" xfId="0" applyNumberFormat="1" applyBorder="1"/>
    <xf numFmtId="166" fontId="0" fillId="0" borderId="21" xfId="0" applyNumberFormat="1" applyBorder="1"/>
    <xf numFmtId="166" fontId="0" fillId="0" borderId="22" xfId="0" applyNumberFormat="1" applyBorder="1"/>
    <xf numFmtId="166" fontId="0" fillId="0" borderId="23" xfId="0" applyNumberFormat="1" applyBorder="1"/>
    <xf numFmtId="166" fontId="0" fillId="0" borderId="24" xfId="0" applyNumberFormat="1" applyBorder="1"/>
    <xf numFmtId="165" fontId="19" fillId="0" borderId="21" xfId="0" applyNumberFormat="1" applyFont="1" applyBorder="1" applyAlignment="1">
      <alignment horizontal="center" vertical="center"/>
    </xf>
    <xf numFmtId="165" fontId="19" fillId="0" borderId="2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8"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ill>
        <patternFill>
          <bgColor theme="4" tint="0.79998168889431442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ill>
        <patternFill>
          <bgColor theme="4" tint="0.79998168889431442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numFmt numFmtId="19" formatCode="m/d/yyyy"/>
    </dxf>
    <dxf>
      <numFmt numFmtId="19" formatCode="m/d/yyyy"/>
    </dxf>
    <dxf>
      <numFmt numFmtId="164" formatCode="&quot;$&quot;#,##0"/>
    </dxf>
    <dxf>
      <numFmt numFmtId="164" formatCode="&quot;$&quot;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jectData" displayName="ProjectData" ref="A1:H22" totalsRowShown="0">
  <autoFilter ref="A1:H22" xr:uid="{00000000-0009-0000-0100-000001000000}"/>
  <tableColumns count="8">
    <tableColumn id="1" xr3:uid="{00000000-0010-0000-0000-000001000000}" name="Project ID"/>
    <tableColumn id="2" xr3:uid="{00000000-0010-0000-0000-000002000000}" name="Project Name"/>
    <tableColumn id="3" xr3:uid="{00000000-0010-0000-0000-000003000000}" name="Progress" dataCellStyle="Percent"/>
    <tableColumn id="4" xr3:uid="{00000000-0010-0000-0000-000004000000}" name="Budget" dataDxfId="7"/>
    <tableColumn id="5" xr3:uid="{00000000-0010-0000-0000-000005000000}" name="Expenses" dataDxfId="6"/>
    <tableColumn id="6" xr3:uid="{00000000-0010-0000-0000-000006000000}" name="Status"/>
    <tableColumn id="7" xr3:uid="{00000000-0010-0000-0000-000007000000}" name="Start Date" dataDxfId="5"/>
    <tableColumn id="8" xr3:uid="{00000000-0010-0000-0000-000008000000}" name="End Date" dataDxfId="4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workbookViewId="0">
      <selection activeCell="H23" sqref="H23"/>
    </sheetView>
  </sheetViews>
  <sheetFormatPr defaultRowHeight="31.9" x14ac:dyDescent="1"/>
  <cols>
    <col min="1" max="1" width="9.34375" customWidth="1"/>
    <col min="2" max="2" width="12.4375" customWidth="1"/>
    <col min="4" max="4" width="10.65625" bestFit="1" customWidth="1"/>
    <col min="5" max="5" width="9.0625" customWidth="1"/>
    <col min="7" max="7" width="18.4375" customWidth="1"/>
    <col min="8" max="8" width="20.78125" customWidth="1"/>
  </cols>
  <sheetData>
    <row r="1" spans="1:8" x14ac:dyDescen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1">
      <c r="A2">
        <v>1</v>
      </c>
      <c r="B2" t="s">
        <v>9</v>
      </c>
      <c r="C2" s="2">
        <v>0.92</v>
      </c>
      <c r="D2" s="3">
        <v>449457</v>
      </c>
      <c r="E2" s="3">
        <v>429002</v>
      </c>
      <c r="F2" t="s">
        <v>10</v>
      </c>
      <c r="G2" s="1">
        <v>44615.419101400461</v>
      </c>
      <c r="H2" s="1">
        <v>45293.41909722222</v>
      </c>
    </row>
    <row r="3" spans="1:8" x14ac:dyDescent="1">
      <c r="A3">
        <v>2</v>
      </c>
      <c r="B3" t="s">
        <v>11</v>
      </c>
      <c r="C3" s="2">
        <v>0.14000000000000001</v>
      </c>
      <c r="D3" s="3">
        <v>765987</v>
      </c>
      <c r="E3" s="3">
        <v>101104</v>
      </c>
      <c r="F3" t="s">
        <v>8</v>
      </c>
      <c r="G3" s="1">
        <v>45017.419101400461</v>
      </c>
      <c r="H3" s="1">
        <v>45618.419101412037</v>
      </c>
    </row>
    <row r="4" spans="1:8" x14ac:dyDescent="1">
      <c r="A4">
        <v>3</v>
      </c>
      <c r="B4" t="s">
        <v>12</v>
      </c>
      <c r="C4" s="2">
        <v>0.71</v>
      </c>
      <c r="D4" s="3">
        <v>370936</v>
      </c>
      <c r="E4" s="3">
        <v>254411</v>
      </c>
      <c r="F4" t="s">
        <v>8</v>
      </c>
      <c r="G4" s="1">
        <v>45203.419101400461</v>
      </c>
      <c r="H4" s="1">
        <v>45653.419101412037</v>
      </c>
    </row>
    <row r="5" spans="1:8" x14ac:dyDescent="1">
      <c r="A5">
        <v>4</v>
      </c>
      <c r="B5" t="s">
        <v>13</v>
      </c>
      <c r="C5" s="2">
        <v>0.82</v>
      </c>
      <c r="D5" s="3">
        <v>305041</v>
      </c>
      <c r="E5" s="3">
        <v>173911</v>
      </c>
      <c r="F5" t="s">
        <v>14</v>
      </c>
      <c r="G5" s="1">
        <v>44856.419101400461</v>
      </c>
      <c r="H5" s="1">
        <v>45345.41909722222</v>
      </c>
    </row>
    <row r="6" spans="1:8" x14ac:dyDescent="1">
      <c r="A6">
        <v>5</v>
      </c>
      <c r="B6" t="s">
        <v>15</v>
      </c>
      <c r="C6" s="2">
        <v>0.23</v>
      </c>
      <c r="D6" s="3">
        <v>748531</v>
      </c>
      <c r="E6" s="3">
        <v>226643</v>
      </c>
      <c r="F6" t="s">
        <v>8</v>
      </c>
      <c r="G6" s="1">
        <v>44667.419101400461</v>
      </c>
      <c r="H6" s="1">
        <v>45321.41909722222</v>
      </c>
    </row>
    <row r="7" spans="1:8" x14ac:dyDescent="1">
      <c r="A7">
        <v>6</v>
      </c>
      <c r="B7" t="s">
        <v>16</v>
      </c>
      <c r="C7" s="2">
        <v>0.02</v>
      </c>
      <c r="D7" s="3">
        <v>351995</v>
      </c>
      <c r="E7" s="3">
        <v>0</v>
      </c>
      <c r="F7" t="s">
        <v>14</v>
      </c>
      <c r="G7" s="1">
        <v>45169.419101400461</v>
      </c>
      <c r="H7" s="1">
        <v>45422.41909722222</v>
      </c>
    </row>
    <row r="8" spans="1:8" x14ac:dyDescent="1">
      <c r="A8">
        <v>7</v>
      </c>
      <c r="B8" t="s">
        <v>17</v>
      </c>
      <c r="C8" s="2">
        <v>0.28999999999999998</v>
      </c>
      <c r="D8" s="3">
        <v>996942</v>
      </c>
      <c r="E8" s="3">
        <v>244968</v>
      </c>
      <c r="F8" t="s">
        <v>14</v>
      </c>
      <c r="G8" s="1">
        <v>44925.419101400461</v>
      </c>
      <c r="H8" s="1">
        <v>45381.41909722222</v>
      </c>
    </row>
    <row r="9" spans="1:8" x14ac:dyDescent="1">
      <c r="A9">
        <v>8</v>
      </c>
      <c r="B9" t="s">
        <v>18</v>
      </c>
      <c r="C9" s="2">
        <v>0.01</v>
      </c>
      <c r="D9" s="3">
        <v>704365</v>
      </c>
      <c r="E9" s="3">
        <v>143257</v>
      </c>
      <c r="F9" t="s">
        <v>14</v>
      </c>
      <c r="G9" s="1">
        <v>45179.419101400461</v>
      </c>
      <c r="H9" s="1">
        <v>45653.419101412037</v>
      </c>
    </row>
    <row r="10" spans="1:8" x14ac:dyDescent="1">
      <c r="A10">
        <v>9</v>
      </c>
      <c r="B10" t="s">
        <v>19</v>
      </c>
      <c r="C10" s="2">
        <v>0.59</v>
      </c>
      <c r="D10" s="3">
        <v>560337</v>
      </c>
      <c r="E10" s="3">
        <v>307263</v>
      </c>
      <c r="F10" t="s">
        <v>10</v>
      </c>
      <c r="G10" s="1">
        <v>44755.419101400461</v>
      </c>
      <c r="H10" s="1">
        <v>45296.41909722222</v>
      </c>
    </row>
    <row r="11" spans="1:8" x14ac:dyDescent="1">
      <c r="A11">
        <v>10</v>
      </c>
      <c r="B11" t="s">
        <v>20</v>
      </c>
      <c r="C11" s="2">
        <v>0.21</v>
      </c>
      <c r="D11" s="3">
        <v>864469</v>
      </c>
      <c r="E11" s="3">
        <v>276330</v>
      </c>
      <c r="F11" t="s">
        <v>8</v>
      </c>
      <c r="G11" s="1">
        <v>45250.419101400461</v>
      </c>
      <c r="H11" s="1">
        <v>45437.41909722222</v>
      </c>
    </row>
    <row r="12" spans="1:8" x14ac:dyDescent="1">
      <c r="A12">
        <v>11</v>
      </c>
      <c r="B12" t="s">
        <v>21</v>
      </c>
      <c r="C12" s="2">
        <v>0.9</v>
      </c>
      <c r="D12" s="3">
        <v>271829</v>
      </c>
      <c r="E12" s="3">
        <v>257748</v>
      </c>
      <c r="F12" t="s">
        <v>14</v>
      </c>
      <c r="G12" s="1">
        <v>45167.419101400461</v>
      </c>
      <c r="H12" s="1">
        <v>45535.41909722222</v>
      </c>
    </row>
    <row r="13" spans="1:8" x14ac:dyDescent="1">
      <c r="A13">
        <v>12</v>
      </c>
      <c r="B13" t="s">
        <v>22</v>
      </c>
      <c r="C13" s="2">
        <v>0.91</v>
      </c>
      <c r="D13" s="3">
        <v>302283</v>
      </c>
      <c r="E13" s="3">
        <v>295548</v>
      </c>
      <c r="F13" t="s">
        <v>8</v>
      </c>
      <c r="G13" s="1">
        <v>44832.419101400461</v>
      </c>
      <c r="H13" s="1">
        <v>45541.419101412037</v>
      </c>
    </row>
    <row r="14" spans="1:8" x14ac:dyDescent="1">
      <c r="A14">
        <v>13</v>
      </c>
      <c r="B14" t="s">
        <v>23</v>
      </c>
      <c r="C14" s="2">
        <v>0.79</v>
      </c>
      <c r="D14" s="3">
        <v>661353</v>
      </c>
      <c r="E14" s="3">
        <v>548683</v>
      </c>
      <c r="F14" t="s">
        <v>10</v>
      </c>
      <c r="G14" s="1">
        <v>44853.419101400461</v>
      </c>
      <c r="H14" s="1">
        <v>45560.41909722222</v>
      </c>
    </row>
    <row r="15" spans="1:8" x14ac:dyDescent="1">
      <c r="A15">
        <v>14</v>
      </c>
      <c r="B15" t="s">
        <v>24</v>
      </c>
      <c r="C15" s="2">
        <v>0.14000000000000001</v>
      </c>
      <c r="D15" s="3">
        <v>323165</v>
      </c>
      <c r="E15" s="3">
        <v>25025</v>
      </c>
      <c r="F15" t="s">
        <v>14</v>
      </c>
      <c r="G15" s="1">
        <v>44836.419101400461</v>
      </c>
      <c r="H15" s="1">
        <v>45505.41909722222</v>
      </c>
    </row>
    <row r="16" spans="1:8" x14ac:dyDescent="1">
      <c r="A16">
        <v>15</v>
      </c>
      <c r="B16" t="s">
        <v>25</v>
      </c>
      <c r="C16" s="2">
        <v>0.61</v>
      </c>
      <c r="D16" s="3">
        <v>635822</v>
      </c>
      <c r="E16" s="3">
        <v>388680</v>
      </c>
      <c r="F16" t="s">
        <v>8</v>
      </c>
      <c r="G16" s="1">
        <v>44764.419101400461</v>
      </c>
      <c r="H16" s="1">
        <v>45330.41909722222</v>
      </c>
    </row>
    <row r="17" spans="1:8" x14ac:dyDescent="1">
      <c r="A17">
        <v>16</v>
      </c>
      <c r="B17" t="s">
        <v>26</v>
      </c>
      <c r="C17" s="2">
        <v>0.46</v>
      </c>
      <c r="D17" s="3">
        <v>587879</v>
      </c>
      <c r="E17" s="3">
        <v>292633</v>
      </c>
      <c r="F17" t="s">
        <v>14</v>
      </c>
      <c r="G17" s="1">
        <v>44614.419101400461</v>
      </c>
      <c r="H17" s="1">
        <v>45573.41909722222</v>
      </c>
    </row>
    <row r="18" spans="1:8" x14ac:dyDescent="1">
      <c r="A18">
        <v>17</v>
      </c>
      <c r="B18" t="s">
        <v>27</v>
      </c>
      <c r="C18" s="2">
        <v>0.5</v>
      </c>
      <c r="D18" s="3">
        <v>882038</v>
      </c>
      <c r="E18" s="3">
        <v>485262</v>
      </c>
      <c r="F18" t="s">
        <v>14</v>
      </c>
      <c r="G18" s="1">
        <v>44790.419101400461</v>
      </c>
      <c r="H18" s="1">
        <v>45449.41909722222</v>
      </c>
    </row>
    <row r="19" spans="1:8" x14ac:dyDescent="1">
      <c r="A19">
        <v>18</v>
      </c>
      <c r="B19" t="s">
        <v>28</v>
      </c>
      <c r="C19" s="2">
        <v>0.54</v>
      </c>
      <c r="D19" s="3">
        <v>453531</v>
      </c>
      <c r="E19" s="3">
        <v>238242</v>
      </c>
      <c r="F19" t="s">
        <v>10</v>
      </c>
      <c r="G19" s="1">
        <v>44854.419101400461</v>
      </c>
      <c r="H19" s="1">
        <v>45450.41909722222</v>
      </c>
    </row>
    <row r="20" spans="1:8" x14ac:dyDescent="1">
      <c r="A20">
        <v>19</v>
      </c>
      <c r="B20" t="s">
        <v>29</v>
      </c>
      <c r="C20" s="2">
        <v>0.63</v>
      </c>
      <c r="D20" s="3">
        <v>363160</v>
      </c>
      <c r="E20" s="3">
        <v>235350</v>
      </c>
      <c r="F20" t="s">
        <v>14</v>
      </c>
      <c r="G20" s="1">
        <v>45070.419101400461</v>
      </c>
      <c r="H20" s="1">
        <v>45541.419101412037</v>
      </c>
    </row>
    <row r="21" spans="1:8" x14ac:dyDescent="1">
      <c r="A21">
        <v>20</v>
      </c>
      <c r="B21" t="s">
        <v>30</v>
      </c>
      <c r="C21" s="2">
        <v>0.06</v>
      </c>
      <c r="D21" s="3">
        <v>124300</v>
      </c>
      <c r="E21" s="3">
        <v>8773</v>
      </c>
      <c r="F21" t="s">
        <v>14</v>
      </c>
      <c r="G21" s="1">
        <v>44770.419101400461</v>
      </c>
      <c r="H21" s="1">
        <v>45509.419101412037</v>
      </c>
    </row>
    <row r="22" spans="1:8" x14ac:dyDescent="1">
      <c r="A22">
        <v>21</v>
      </c>
      <c r="B22" t="s">
        <v>31</v>
      </c>
      <c r="C22" s="2">
        <v>0.72</v>
      </c>
      <c r="D22" s="3">
        <v>707086</v>
      </c>
      <c r="E22" s="3">
        <v>493071</v>
      </c>
      <c r="F22" t="s">
        <v>10</v>
      </c>
      <c r="G22" s="1">
        <v>45062.419101400461</v>
      </c>
      <c r="H22" s="1">
        <v>45541.419101412037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712EE-186E-478F-ACA0-1E472324860F}">
  <dimension ref="B2:AP29"/>
  <sheetViews>
    <sheetView showGridLines="0" tabSelected="1" zoomScale="40" zoomScaleNormal="40" workbookViewId="0"/>
  </sheetViews>
  <sheetFormatPr defaultRowHeight="31.9" x14ac:dyDescent="1"/>
  <cols>
    <col min="1" max="1" width="4" customWidth="1"/>
    <col min="2" max="2" width="19.34375" bestFit="1" customWidth="1"/>
    <col min="3" max="3" width="4.78125" bestFit="1" customWidth="1"/>
    <col min="4" max="39" width="3.75" customWidth="1"/>
    <col min="40" max="40" width="2.6875" customWidth="1"/>
    <col min="41" max="42" width="10.1875" bestFit="1" customWidth="1"/>
    <col min="43" max="43" width="3.75" customWidth="1"/>
  </cols>
  <sheetData>
    <row r="2" spans="2:42" x14ac:dyDescent="1">
      <c r="B2" t="s">
        <v>32</v>
      </c>
      <c r="C2">
        <f>YEAR(MIN(ProjectData[Start Date]))</f>
        <v>2022</v>
      </c>
    </row>
    <row r="3" spans="2:42" x14ac:dyDescent="1">
      <c r="B3" t="s">
        <v>33</v>
      </c>
      <c r="C3">
        <f>YEAR(MAX(ProjectData[End Date]))</f>
        <v>2024</v>
      </c>
    </row>
    <row r="5" spans="2:42" ht="32.25" thickBot="1" x14ac:dyDescent="1.05">
      <c r="D5" s="30">
        <f>C2</f>
        <v>2022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>
        <f>D5+1</f>
        <v>2023</v>
      </c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>
        <f>P5+1</f>
        <v>2024</v>
      </c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</row>
    <row r="6" spans="2:42" x14ac:dyDescent="1">
      <c r="C6" s="4"/>
      <c r="D6" s="11" cm="1">
        <f t="array" ref="D6:AM6">_xlfn.SEQUENCE(1, ((C3-C2) + 1) * 12)</f>
        <v>1</v>
      </c>
      <c r="E6" s="12">
        <v>2</v>
      </c>
      <c r="F6" s="12">
        <v>3</v>
      </c>
      <c r="G6" s="12">
        <v>4</v>
      </c>
      <c r="H6" s="12">
        <v>5</v>
      </c>
      <c r="I6" s="12">
        <v>6</v>
      </c>
      <c r="J6" s="12">
        <v>7</v>
      </c>
      <c r="K6" s="12">
        <v>8</v>
      </c>
      <c r="L6" s="12">
        <v>9</v>
      </c>
      <c r="M6" s="12">
        <v>10</v>
      </c>
      <c r="N6" s="12">
        <v>11</v>
      </c>
      <c r="O6" s="13">
        <v>12</v>
      </c>
      <c r="P6" s="6">
        <v>13</v>
      </c>
      <c r="Q6" s="6">
        <v>14</v>
      </c>
      <c r="R6" s="6">
        <v>15</v>
      </c>
      <c r="S6" s="6">
        <v>16</v>
      </c>
      <c r="T6" s="6">
        <v>17</v>
      </c>
      <c r="U6" s="6">
        <v>18</v>
      </c>
      <c r="V6" s="6">
        <v>19</v>
      </c>
      <c r="W6" s="6">
        <v>20</v>
      </c>
      <c r="X6" s="6">
        <v>21</v>
      </c>
      <c r="Y6" s="6">
        <v>22</v>
      </c>
      <c r="Z6" s="6">
        <v>23</v>
      </c>
      <c r="AA6" s="7">
        <v>24</v>
      </c>
      <c r="AB6" s="5">
        <v>25</v>
      </c>
      <c r="AC6" s="6">
        <v>26</v>
      </c>
      <c r="AD6" s="6">
        <v>27</v>
      </c>
      <c r="AE6" s="6">
        <v>28</v>
      </c>
      <c r="AF6" s="6">
        <v>29</v>
      </c>
      <c r="AG6" s="6">
        <v>30</v>
      </c>
      <c r="AH6" s="6">
        <v>31</v>
      </c>
      <c r="AI6" s="6">
        <v>32</v>
      </c>
      <c r="AJ6" s="6">
        <v>33</v>
      </c>
      <c r="AK6" s="6">
        <v>34</v>
      </c>
      <c r="AL6" s="6">
        <v>35</v>
      </c>
      <c r="AM6" s="7">
        <v>36</v>
      </c>
      <c r="AO6" s="31" t="s">
        <v>34</v>
      </c>
      <c r="AP6" s="31"/>
    </row>
    <row r="7" spans="2:42" ht="35.75" customHeight="1" thickBot="1" x14ac:dyDescent="1.05">
      <c r="B7" s="8" t="s">
        <v>1</v>
      </c>
      <c r="C7" s="9"/>
      <c r="D7" s="16">
        <f>DATE($C$2,D6,1)</f>
        <v>44562</v>
      </c>
      <c r="E7" s="17">
        <f t="shared" ref="E7:AM7" si="0">DATE($C$2,E6,1)</f>
        <v>44593</v>
      </c>
      <c r="F7" s="17">
        <f t="shared" si="0"/>
        <v>44621</v>
      </c>
      <c r="G7" s="17">
        <f t="shared" si="0"/>
        <v>44652</v>
      </c>
      <c r="H7" s="17">
        <f t="shared" si="0"/>
        <v>44682</v>
      </c>
      <c r="I7" s="17">
        <f t="shared" si="0"/>
        <v>44713</v>
      </c>
      <c r="J7" s="17">
        <f t="shared" si="0"/>
        <v>44743</v>
      </c>
      <c r="K7" s="17">
        <f t="shared" si="0"/>
        <v>44774</v>
      </c>
      <c r="L7" s="17">
        <f t="shared" si="0"/>
        <v>44805</v>
      </c>
      <c r="M7" s="17">
        <f t="shared" si="0"/>
        <v>44835</v>
      </c>
      <c r="N7" s="17">
        <f t="shared" si="0"/>
        <v>44866</v>
      </c>
      <c r="O7" s="18">
        <f t="shared" si="0"/>
        <v>44896</v>
      </c>
      <c r="P7" s="17">
        <f t="shared" si="0"/>
        <v>44927</v>
      </c>
      <c r="Q7" s="17">
        <f t="shared" si="0"/>
        <v>44958</v>
      </c>
      <c r="R7" s="17">
        <f t="shared" si="0"/>
        <v>44986</v>
      </c>
      <c r="S7" s="17">
        <f t="shared" si="0"/>
        <v>45017</v>
      </c>
      <c r="T7" s="17">
        <f t="shared" si="0"/>
        <v>45047</v>
      </c>
      <c r="U7" s="17">
        <f t="shared" si="0"/>
        <v>45078</v>
      </c>
      <c r="V7" s="17">
        <f t="shared" si="0"/>
        <v>45108</v>
      </c>
      <c r="W7" s="17">
        <f t="shared" si="0"/>
        <v>45139</v>
      </c>
      <c r="X7" s="17">
        <f t="shared" si="0"/>
        <v>45170</v>
      </c>
      <c r="Y7" s="17">
        <f t="shared" si="0"/>
        <v>45200</v>
      </c>
      <c r="Z7" s="17">
        <f t="shared" si="0"/>
        <v>45231</v>
      </c>
      <c r="AA7" s="28">
        <f t="shared" si="0"/>
        <v>45261</v>
      </c>
      <c r="AB7" s="29">
        <f t="shared" si="0"/>
        <v>45292</v>
      </c>
      <c r="AC7" s="17">
        <f t="shared" si="0"/>
        <v>45323</v>
      </c>
      <c r="AD7" s="17">
        <f t="shared" si="0"/>
        <v>45352</v>
      </c>
      <c r="AE7" s="17">
        <f t="shared" si="0"/>
        <v>45383</v>
      </c>
      <c r="AF7" s="17">
        <f t="shared" si="0"/>
        <v>45413</v>
      </c>
      <c r="AG7" s="17">
        <f t="shared" si="0"/>
        <v>45444</v>
      </c>
      <c r="AH7" s="17">
        <f t="shared" si="0"/>
        <v>45474</v>
      </c>
      <c r="AI7" s="17">
        <f t="shared" si="0"/>
        <v>45505</v>
      </c>
      <c r="AJ7" s="17">
        <f t="shared" si="0"/>
        <v>45536</v>
      </c>
      <c r="AK7" s="17">
        <f t="shared" si="0"/>
        <v>45566</v>
      </c>
      <c r="AL7" s="17">
        <f t="shared" si="0"/>
        <v>45597</v>
      </c>
      <c r="AM7" s="28">
        <f t="shared" si="0"/>
        <v>45627</v>
      </c>
      <c r="AO7" s="14" t="s">
        <v>6</v>
      </c>
      <c r="AP7" s="14" t="s">
        <v>7</v>
      </c>
    </row>
    <row r="8" spans="2:42" x14ac:dyDescent="1">
      <c r="B8" t="str" cm="1">
        <f t="array" ref="B8:B28">_xlfn.SORTBY(ProjectData[Project Name], ProjectData[Start Date], 1)</f>
        <v>Concrete Conviviality</v>
      </c>
      <c r="D8" s="20" cm="1">
        <f t="array" ref="D8">_xlfn.IFS(
     AND(D$7 &gt;= $AO8, D$7 &lt;=$AP8), 1,
     TRUE, 0
)</f>
        <v>0</v>
      </c>
      <c r="E8" s="21" cm="1">
        <f t="array" ref="E8">_xlfn.IFS(
     AND(E$7 &gt;= $AO8, E$7 &lt;=$AP8), 1,
     TRUE, 0
)</f>
        <v>0</v>
      </c>
      <c r="F8" s="21" cm="1">
        <f t="array" ref="F8">_xlfn.IFS(
     AND(F$7 &gt;= $AO8, F$7 &lt;=$AP8), 1,
     TRUE, 0
)</f>
        <v>1</v>
      </c>
      <c r="G8" s="21" cm="1">
        <f t="array" ref="G8">_xlfn.IFS(
     AND(G$7 &gt;= $AO8, G$7 &lt;=$AP8), 1,
     TRUE, 0
)</f>
        <v>1</v>
      </c>
      <c r="H8" s="21" cm="1">
        <f t="array" ref="H8">_xlfn.IFS(
     AND(H$7 &gt;= $AO8, H$7 &lt;=$AP8), 1,
     TRUE, 0
)</f>
        <v>1</v>
      </c>
      <c r="I8" s="21" cm="1">
        <f t="array" ref="I8">_xlfn.IFS(
     AND(I$7 &gt;= $AO8, I$7 &lt;=$AP8), 1,
     TRUE, 0
)</f>
        <v>1</v>
      </c>
      <c r="J8" s="21" cm="1">
        <f t="array" ref="J8">_xlfn.IFS(
     AND(J$7 &gt;= $AO8, J$7 &lt;=$AP8), 1,
     TRUE, 0
)</f>
        <v>1</v>
      </c>
      <c r="K8" s="21" cm="1">
        <f t="array" ref="K8">_xlfn.IFS(
     AND(K$7 &gt;= $AO8, K$7 &lt;=$AP8), 1,
     TRUE, 0
)</f>
        <v>1</v>
      </c>
      <c r="L8" s="21" cm="1">
        <f t="array" ref="L8">_xlfn.IFS(
     AND(L$7 &gt;= $AO8, L$7 &lt;=$AP8), 1,
     TRUE, 0
)</f>
        <v>1</v>
      </c>
      <c r="M8" s="21" cm="1">
        <f t="array" ref="M8">_xlfn.IFS(
     AND(M$7 &gt;= $AO8, M$7 &lt;=$AP8), 1,
     TRUE, 0
)</f>
        <v>1</v>
      </c>
      <c r="N8" s="21" cm="1">
        <f t="array" ref="N8">_xlfn.IFS(
     AND(N$7 &gt;= $AO8, N$7 &lt;=$AP8), 1,
     TRUE, 0
)</f>
        <v>1</v>
      </c>
      <c r="O8" s="21" cm="1">
        <f t="array" ref="O8">_xlfn.IFS(
     AND(O$7 &gt;= $AO8, O$7 &lt;=$AP8), 1,
     TRUE, 0
)</f>
        <v>1</v>
      </c>
      <c r="P8" s="20" cm="1">
        <f t="array" ref="P8">_xlfn.IFS(
     AND(P$7 &gt;= $AO8, P$7 &lt;=$AP8), 1,
     TRUE, 0
)</f>
        <v>1</v>
      </c>
      <c r="Q8" s="21" cm="1">
        <f t="array" ref="Q8">_xlfn.IFS(
     AND(Q$7 &gt;= $AO8, Q$7 &lt;=$AP8), 1,
     TRUE, 0
)</f>
        <v>1</v>
      </c>
      <c r="R8" s="21" cm="1">
        <f t="array" ref="R8">_xlfn.IFS(
     AND(R$7 &gt;= $AO8, R$7 &lt;=$AP8), 1,
     TRUE, 0
)</f>
        <v>1</v>
      </c>
      <c r="S8" s="21" cm="1">
        <f t="array" ref="S8">_xlfn.IFS(
     AND(S$7 &gt;= $AO8, S$7 &lt;=$AP8), 1,
     TRUE, 0
)</f>
        <v>1</v>
      </c>
      <c r="T8" s="21" cm="1">
        <f t="array" ref="T8">_xlfn.IFS(
     AND(T$7 &gt;= $AO8, T$7 &lt;=$AP8), 1,
     TRUE, 0
)</f>
        <v>1</v>
      </c>
      <c r="U8" s="21" cm="1">
        <f t="array" ref="U8">_xlfn.IFS(
     AND(U$7 &gt;= $AO8, U$7 &lt;=$AP8), 1,
     TRUE, 0
)</f>
        <v>1</v>
      </c>
      <c r="V8" s="21" cm="1">
        <f t="array" ref="V8">_xlfn.IFS(
     AND(V$7 &gt;= $AO8, V$7 &lt;=$AP8), 1,
     TRUE, 0
)</f>
        <v>1</v>
      </c>
      <c r="W8" s="21" cm="1">
        <f t="array" ref="W8">_xlfn.IFS(
     AND(W$7 &gt;= $AO8, W$7 &lt;=$AP8), 1,
     TRUE, 0
)</f>
        <v>1</v>
      </c>
      <c r="X8" s="21" cm="1">
        <f t="array" ref="X8">_xlfn.IFS(
     AND(X$7 &gt;= $AO8, X$7 &lt;=$AP8), 1,
     TRUE, 0
)</f>
        <v>1</v>
      </c>
      <c r="Y8" s="21" cm="1">
        <f t="array" ref="Y8">_xlfn.IFS(
     AND(Y$7 &gt;= $AO8, Y$7 &lt;=$AP8), 1,
     TRUE, 0
)</f>
        <v>1</v>
      </c>
      <c r="Z8" s="21" cm="1">
        <f t="array" ref="Z8">_xlfn.IFS(
     AND(Z$7 &gt;= $AO8, Z$7 &lt;=$AP8), 1,
     TRUE, 0
)</f>
        <v>1</v>
      </c>
      <c r="AA8" s="22" cm="1">
        <f t="array" ref="AA8">_xlfn.IFS(
     AND(AA$7 &gt;= $AO8, AA$7 &lt;=$AP8), 1,
     TRUE, 0
)</f>
        <v>1</v>
      </c>
      <c r="AB8" s="21" cm="1">
        <f t="array" ref="AB8">_xlfn.IFS(
     AND(AB$7 &gt;= $AO8, AB$7 &lt;=$AP8), 1,
     TRUE, 0
)</f>
        <v>1</v>
      </c>
      <c r="AC8" s="21" cm="1">
        <f t="array" ref="AC8">_xlfn.IFS(
     AND(AC$7 &gt;= $AO8, AC$7 &lt;=$AP8), 1,
     TRUE, 0
)</f>
        <v>1</v>
      </c>
      <c r="AD8" s="21" cm="1">
        <f t="array" ref="AD8">_xlfn.IFS(
     AND(AD$7 &gt;= $AO8, AD$7 &lt;=$AP8), 1,
     TRUE, 0
)</f>
        <v>1</v>
      </c>
      <c r="AE8" s="21" cm="1">
        <f t="array" ref="AE8">_xlfn.IFS(
     AND(AE$7 &gt;= $AO8, AE$7 &lt;=$AP8), 1,
     TRUE, 0
)</f>
        <v>1</v>
      </c>
      <c r="AF8" s="21" cm="1">
        <f t="array" ref="AF8">_xlfn.IFS(
     AND(AF$7 &gt;= $AO8, AF$7 &lt;=$AP8), 1,
     TRUE, 0
)</f>
        <v>1</v>
      </c>
      <c r="AG8" s="21" cm="1">
        <f t="array" ref="AG8">_xlfn.IFS(
     AND(AG$7 &gt;= $AO8, AG$7 &lt;=$AP8), 1,
     TRUE, 0
)</f>
        <v>1</v>
      </c>
      <c r="AH8" s="21" cm="1">
        <f t="array" ref="AH8">_xlfn.IFS(
     AND(AH$7 &gt;= $AO8, AH$7 &lt;=$AP8), 1,
     TRUE, 0
)</f>
        <v>1</v>
      </c>
      <c r="AI8" s="21" cm="1">
        <f t="array" ref="AI8">_xlfn.IFS(
     AND(AI$7 &gt;= $AO8, AI$7 &lt;=$AP8), 1,
     TRUE, 0
)</f>
        <v>1</v>
      </c>
      <c r="AJ8" s="21" cm="1">
        <f t="array" ref="AJ8">_xlfn.IFS(
     AND(AJ$7 &gt;= $AO8, AJ$7 &lt;=$AP8), 1,
     TRUE, 0
)</f>
        <v>1</v>
      </c>
      <c r="AK8" s="21" cm="1">
        <f t="array" ref="AK8">_xlfn.IFS(
     AND(AK$7 &gt;= $AO8, AK$7 &lt;=$AP8), 1,
     TRUE, 0
)</f>
        <v>1</v>
      </c>
      <c r="AL8" s="21" cm="1">
        <f t="array" ref="AL8">_xlfn.IFS(
     AND(AL$7 &gt;= $AO8, AL$7 &lt;=$AP8), 1,
     TRUE, 0
)</f>
        <v>0</v>
      </c>
      <c r="AM8" s="22" cm="1">
        <f t="array" ref="AM8">_xlfn.IFS(
     AND(AM$7 &gt;= $AO8, AM$7 &lt;=$AP8), 1,
     TRUE, 0
)</f>
        <v>0</v>
      </c>
      <c r="AN8" s="20" cm="1">
        <f t="array" ref="AN8">_xlfn.IFS(
     AND(AN$7 &gt;= $AO7, AN$7 &lt;=$AP7), 1,
     TRUE, 0
)</f>
        <v>0</v>
      </c>
      <c r="AO8" s="1" cm="1">
        <f t="array" ref="AO8:AP8">_xlfn.XLOOKUP(B8,ProjectData[Project Name], _xlfn.HSTACK(ProjectData[Start Date],ProjectData[End Date]))</f>
        <v>44614.419101400461</v>
      </c>
      <c r="AP8" s="1">
        <v>45573.41909722222</v>
      </c>
    </row>
    <row r="9" spans="2:42" x14ac:dyDescent="1">
      <c r="B9" t="str">
        <v>Brickzilla</v>
      </c>
      <c r="D9" s="23" cm="1">
        <f t="array" ref="D9">_xlfn.IFS(
     AND(D$7 &gt;= $AO9, D$7 &lt;=$AP9), 1,
     TRUE, 0
)</f>
        <v>0</v>
      </c>
      <c r="E9" s="19" cm="1">
        <f t="array" ref="E9">_xlfn.IFS(
     AND(E$7 &gt;= $AO9, E$7 &lt;=$AP9), 1,
     TRUE, 0
)</f>
        <v>0</v>
      </c>
      <c r="F9" s="19" cm="1">
        <f t="array" ref="F9">_xlfn.IFS(
     AND(F$7 &gt;= $AO9, F$7 &lt;=$AP9), 1,
     TRUE, 0
)</f>
        <v>1</v>
      </c>
      <c r="G9" s="19" cm="1">
        <f t="array" ref="G9">_xlfn.IFS(
     AND(G$7 &gt;= $AO9, G$7 &lt;=$AP9), 1,
     TRUE, 0
)</f>
        <v>1</v>
      </c>
      <c r="H9" s="19" cm="1">
        <f t="array" ref="H9">_xlfn.IFS(
     AND(H$7 &gt;= $AO9, H$7 &lt;=$AP9), 1,
     TRUE, 0
)</f>
        <v>1</v>
      </c>
      <c r="I9" s="19" cm="1">
        <f t="array" ref="I9">_xlfn.IFS(
     AND(I$7 &gt;= $AO9, I$7 &lt;=$AP9), 1,
     TRUE, 0
)</f>
        <v>1</v>
      </c>
      <c r="J9" s="19" cm="1">
        <f t="array" ref="J9">_xlfn.IFS(
     AND(J$7 &gt;= $AO9, J$7 &lt;=$AP9), 1,
     TRUE, 0
)</f>
        <v>1</v>
      </c>
      <c r="K9" s="19" cm="1">
        <f t="array" ref="K9">_xlfn.IFS(
     AND(K$7 &gt;= $AO9, K$7 &lt;=$AP9), 1,
     TRUE, 0
)</f>
        <v>1</v>
      </c>
      <c r="L9" s="19" cm="1">
        <f t="array" ref="L9">_xlfn.IFS(
     AND(L$7 &gt;= $AO9, L$7 &lt;=$AP9), 1,
     TRUE, 0
)</f>
        <v>1</v>
      </c>
      <c r="M9" s="19" cm="1">
        <f t="array" ref="M9">_xlfn.IFS(
     AND(M$7 &gt;= $AO9, M$7 &lt;=$AP9), 1,
     TRUE, 0
)</f>
        <v>1</v>
      </c>
      <c r="N9" s="19" cm="1">
        <f t="array" ref="N9">_xlfn.IFS(
     AND(N$7 &gt;= $AO9, N$7 &lt;=$AP9), 1,
     TRUE, 0
)</f>
        <v>1</v>
      </c>
      <c r="O9" s="19" cm="1">
        <f t="array" ref="O9">_xlfn.IFS(
     AND(O$7 &gt;= $AO9, O$7 &lt;=$AP9), 1,
     TRUE, 0
)</f>
        <v>1</v>
      </c>
      <c r="P9" s="23" cm="1">
        <f t="array" ref="P9">_xlfn.IFS(
     AND(P$7 &gt;= $AO9, P$7 &lt;=$AP9), 1,
     TRUE, 0
)</f>
        <v>1</v>
      </c>
      <c r="Q9" s="19" cm="1">
        <f t="array" ref="Q9">_xlfn.IFS(
     AND(Q$7 &gt;= $AO9, Q$7 &lt;=$AP9), 1,
     TRUE, 0
)</f>
        <v>1</v>
      </c>
      <c r="R9" s="19" cm="1">
        <f t="array" ref="R9">_xlfn.IFS(
     AND(R$7 &gt;= $AO9, R$7 &lt;=$AP9), 1,
     TRUE, 0
)</f>
        <v>1</v>
      </c>
      <c r="S9" s="19" cm="1">
        <f t="array" ref="S9">_xlfn.IFS(
     AND(S$7 &gt;= $AO9, S$7 &lt;=$AP9), 1,
     TRUE, 0
)</f>
        <v>1</v>
      </c>
      <c r="T9" s="19" cm="1">
        <f t="array" ref="T9">_xlfn.IFS(
     AND(T$7 &gt;= $AO9, T$7 &lt;=$AP9), 1,
     TRUE, 0
)</f>
        <v>1</v>
      </c>
      <c r="U9" s="19" cm="1">
        <f t="array" ref="U9">_xlfn.IFS(
     AND(U$7 &gt;= $AO9, U$7 &lt;=$AP9), 1,
     TRUE, 0
)</f>
        <v>1</v>
      </c>
      <c r="V9" s="19" cm="1">
        <f t="array" ref="V9">_xlfn.IFS(
     AND(V$7 &gt;= $AO9, V$7 &lt;=$AP9), 1,
     TRUE, 0
)</f>
        <v>1</v>
      </c>
      <c r="W9" s="19" cm="1">
        <f t="array" ref="W9">_xlfn.IFS(
     AND(W$7 &gt;= $AO9, W$7 &lt;=$AP9), 1,
     TRUE, 0
)</f>
        <v>1</v>
      </c>
      <c r="X9" s="19" cm="1">
        <f t="array" ref="X9">_xlfn.IFS(
     AND(X$7 &gt;= $AO9, X$7 &lt;=$AP9), 1,
     TRUE, 0
)</f>
        <v>1</v>
      </c>
      <c r="Y9" s="19" cm="1">
        <f t="array" ref="Y9">_xlfn.IFS(
     AND(Y$7 &gt;= $AO9, Y$7 &lt;=$AP9), 1,
     TRUE, 0
)</f>
        <v>1</v>
      </c>
      <c r="Z9" s="19" cm="1">
        <f t="array" ref="Z9">_xlfn.IFS(
     AND(Z$7 &gt;= $AO9, Z$7 &lt;=$AP9), 1,
     TRUE, 0
)</f>
        <v>1</v>
      </c>
      <c r="AA9" s="24" cm="1">
        <f t="array" ref="AA9">_xlfn.IFS(
     AND(AA$7 &gt;= $AO9, AA$7 &lt;=$AP9), 1,
     TRUE, 0
)</f>
        <v>1</v>
      </c>
      <c r="AB9" s="19" cm="1">
        <f t="array" ref="AB9">_xlfn.IFS(
     AND(AB$7 &gt;= $AO9, AB$7 &lt;=$AP9), 1,
     TRUE, 0
)</f>
        <v>1</v>
      </c>
      <c r="AC9" s="19" cm="1">
        <f t="array" ref="AC9">_xlfn.IFS(
     AND(AC$7 &gt;= $AO9, AC$7 &lt;=$AP9), 1,
     TRUE, 0
)</f>
        <v>0</v>
      </c>
      <c r="AD9" s="19" cm="1">
        <f t="array" ref="AD9">_xlfn.IFS(
     AND(AD$7 &gt;= $AO9, AD$7 &lt;=$AP9), 1,
     TRUE, 0
)</f>
        <v>0</v>
      </c>
      <c r="AE9" s="19" cm="1">
        <f t="array" ref="AE9">_xlfn.IFS(
     AND(AE$7 &gt;= $AO9, AE$7 &lt;=$AP9), 1,
     TRUE, 0
)</f>
        <v>0</v>
      </c>
      <c r="AF9" s="19" cm="1">
        <f t="array" ref="AF9">_xlfn.IFS(
     AND(AF$7 &gt;= $AO9, AF$7 &lt;=$AP9), 1,
     TRUE, 0
)</f>
        <v>0</v>
      </c>
      <c r="AG9" s="19" cm="1">
        <f t="array" ref="AG9">_xlfn.IFS(
     AND(AG$7 &gt;= $AO9, AG$7 &lt;=$AP9), 1,
     TRUE, 0
)</f>
        <v>0</v>
      </c>
      <c r="AH9" s="19" cm="1">
        <f t="array" ref="AH9">_xlfn.IFS(
     AND(AH$7 &gt;= $AO9, AH$7 &lt;=$AP9), 1,
     TRUE, 0
)</f>
        <v>0</v>
      </c>
      <c r="AI9" s="19" cm="1">
        <f t="array" ref="AI9">_xlfn.IFS(
     AND(AI$7 &gt;= $AO9, AI$7 &lt;=$AP9), 1,
     TRUE, 0
)</f>
        <v>0</v>
      </c>
      <c r="AJ9" s="19" cm="1">
        <f t="array" ref="AJ9">_xlfn.IFS(
     AND(AJ$7 &gt;= $AO9, AJ$7 &lt;=$AP9), 1,
     TRUE, 0
)</f>
        <v>0</v>
      </c>
      <c r="AK9" s="19" cm="1">
        <f t="array" ref="AK9">_xlfn.IFS(
     AND(AK$7 &gt;= $AO9, AK$7 &lt;=$AP9), 1,
     TRUE, 0
)</f>
        <v>0</v>
      </c>
      <c r="AL9" s="19" cm="1">
        <f t="array" ref="AL9">_xlfn.IFS(
     AND(AL$7 &gt;= $AO9, AL$7 &lt;=$AP9), 1,
     TRUE, 0
)</f>
        <v>0</v>
      </c>
      <c r="AM9" s="24" cm="1">
        <f t="array" ref="AM9">_xlfn.IFS(
     AND(AM$7 &gt;= $AO9, AM$7 &lt;=$AP9), 1,
     TRUE, 0
)</f>
        <v>0</v>
      </c>
      <c r="AO9" s="1" cm="1">
        <f t="array" ref="AO9:AP9">_xlfn.XLOOKUP(B9,ProjectData[Project Name], _xlfn.HSTACK(ProjectData[Start Date],ProjectData[End Date]))</f>
        <v>44615.419101400461</v>
      </c>
      <c r="AP9" s="1">
        <v>45293.41909722222</v>
      </c>
    </row>
    <row r="10" spans="2:42" x14ac:dyDescent="1">
      <c r="B10" t="str">
        <v>Foundation Follies</v>
      </c>
      <c r="D10" s="23" cm="1">
        <f t="array" ref="D10">_xlfn.IFS(
     AND(D$7 &gt;= $AO10, D$7 &lt;=$AP10), 1,
     TRUE, 0
)</f>
        <v>0</v>
      </c>
      <c r="E10" s="19" cm="1">
        <f t="array" ref="E10">_xlfn.IFS(
     AND(E$7 &gt;= $AO10, E$7 &lt;=$AP10), 1,
     TRUE, 0
)</f>
        <v>0</v>
      </c>
      <c r="F10" s="19" cm="1">
        <f t="array" ref="F10">_xlfn.IFS(
     AND(F$7 &gt;= $AO10, F$7 &lt;=$AP10), 1,
     TRUE, 0
)</f>
        <v>0</v>
      </c>
      <c r="G10" s="19" cm="1">
        <f t="array" ref="G10">_xlfn.IFS(
     AND(G$7 &gt;= $AO10, G$7 &lt;=$AP10), 1,
     TRUE, 0
)</f>
        <v>0</v>
      </c>
      <c r="H10" s="19" cm="1">
        <f t="array" ref="H10">_xlfn.IFS(
     AND(H$7 &gt;= $AO10, H$7 &lt;=$AP10), 1,
     TRUE, 0
)</f>
        <v>1</v>
      </c>
      <c r="I10" s="19" cm="1">
        <f t="array" ref="I10">_xlfn.IFS(
     AND(I$7 &gt;= $AO10, I$7 &lt;=$AP10), 1,
     TRUE, 0
)</f>
        <v>1</v>
      </c>
      <c r="J10" s="19" cm="1">
        <f t="array" ref="J10">_xlfn.IFS(
     AND(J$7 &gt;= $AO10, J$7 &lt;=$AP10), 1,
     TRUE, 0
)</f>
        <v>1</v>
      </c>
      <c r="K10" s="19" cm="1">
        <f t="array" ref="K10">_xlfn.IFS(
     AND(K$7 &gt;= $AO10, K$7 &lt;=$AP10), 1,
     TRUE, 0
)</f>
        <v>1</v>
      </c>
      <c r="L10" s="19" cm="1">
        <f t="array" ref="L10">_xlfn.IFS(
     AND(L$7 &gt;= $AO10, L$7 &lt;=$AP10), 1,
     TRUE, 0
)</f>
        <v>1</v>
      </c>
      <c r="M10" s="19" cm="1">
        <f t="array" ref="M10">_xlfn.IFS(
     AND(M$7 &gt;= $AO10, M$7 &lt;=$AP10), 1,
     TRUE, 0
)</f>
        <v>1</v>
      </c>
      <c r="N10" s="19" cm="1">
        <f t="array" ref="N10">_xlfn.IFS(
     AND(N$7 &gt;= $AO10, N$7 &lt;=$AP10), 1,
     TRUE, 0
)</f>
        <v>1</v>
      </c>
      <c r="O10" s="19" cm="1">
        <f t="array" ref="O10">_xlfn.IFS(
     AND(O$7 &gt;= $AO10, O$7 &lt;=$AP10), 1,
     TRUE, 0
)</f>
        <v>1</v>
      </c>
      <c r="P10" s="23" cm="1">
        <f t="array" ref="P10">_xlfn.IFS(
     AND(P$7 &gt;= $AO10, P$7 &lt;=$AP10), 1,
     TRUE, 0
)</f>
        <v>1</v>
      </c>
      <c r="Q10" s="19" cm="1">
        <f t="array" ref="Q10">_xlfn.IFS(
     AND(Q$7 &gt;= $AO10, Q$7 &lt;=$AP10), 1,
     TRUE, 0
)</f>
        <v>1</v>
      </c>
      <c r="R10" s="19" cm="1">
        <f t="array" ref="R10">_xlfn.IFS(
     AND(R$7 &gt;= $AO10, R$7 &lt;=$AP10), 1,
     TRUE, 0
)</f>
        <v>1</v>
      </c>
      <c r="S10" s="19" cm="1">
        <f t="array" ref="S10">_xlfn.IFS(
     AND(S$7 &gt;= $AO10, S$7 &lt;=$AP10), 1,
     TRUE, 0
)</f>
        <v>1</v>
      </c>
      <c r="T10" s="19" cm="1">
        <f t="array" ref="T10">_xlfn.IFS(
     AND(T$7 &gt;= $AO10, T$7 &lt;=$AP10), 1,
     TRUE, 0
)</f>
        <v>1</v>
      </c>
      <c r="U10" s="19" cm="1">
        <f t="array" ref="U10">_xlfn.IFS(
     AND(U$7 &gt;= $AO10, U$7 &lt;=$AP10), 1,
     TRUE, 0
)</f>
        <v>1</v>
      </c>
      <c r="V10" s="19" cm="1">
        <f t="array" ref="V10">_xlfn.IFS(
     AND(V$7 &gt;= $AO10, V$7 &lt;=$AP10), 1,
     TRUE, 0
)</f>
        <v>1</v>
      </c>
      <c r="W10" s="19" cm="1">
        <f t="array" ref="W10">_xlfn.IFS(
     AND(W$7 &gt;= $AO10, W$7 &lt;=$AP10), 1,
     TRUE, 0
)</f>
        <v>1</v>
      </c>
      <c r="X10" s="19" cm="1">
        <f t="array" ref="X10">_xlfn.IFS(
     AND(X$7 &gt;= $AO10, X$7 &lt;=$AP10), 1,
     TRUE, 0
)</f>
        <v>1</v>
      </c>
      <c r="Y10" s="19" cm="1">
        <f t="array" ref="Y10">_xlfn.IFS(
     AND(Y$7 &gt;= $AO10, Y$7 &lt;=$AP10), 1,
     TRUE, 0
)</f>
        <v>1</v>
      </c>
      <c r="Z10" s="19" cm="1">
        <f t="array" ref="Z10">_xlfn.IFS(
     AND(Z$7 &gt;= $AO10, Z$7 &lt;=$AP10), 1,
     TRUE, 0
)</f>
        <v>1</v>
      </c>
      <c r="AA10" s="24" cm="1">
        <f t="array" ref="AA10">_xlfn.IFS(
     AND(AA$7 &gt;= $AO10, AA$7 &lt;=$AP10), 1,
     TRUE, 0
)</f>
        <v>1</v>
      </c>
      <c r="AB10" s="19" cm="1">
        <f t="array" ref="AB10">_xlfn.IFS(
     AND(AB$7 &gt;= $AO10, AB$7 &lt;=$AP10), 1,
     TRUE, 0
)</f>
        <v>1</v>
      </c>
      <c r="AC10" s="19" cm="1">
        <f t="array" ref="AC10">_xlfn.IFS(
     AND(AC$7 &gt;= $AO10, AC$7 &lt;=$AP10), 1,
     TRUE, 0
)</f>
        <v>0</v>
      </c>
      <c r="AD10" s="19" cm="1">
        <f t="array" ref="AD10">_xlfn.IFS(
     AND(AD$7 &gt;= $AO10, AD$7 &lt;=$AP10), 1,
     TRUE, 0
)</f>
        <v>0</v>
      </c>
      <c r="AE10" s="19" cm="1">
        <f t="array" ref="AE10">_xlfn.IFS(
     AND(AE$7 &gt;= $AO10, AE$7 &lt;=$AP10), 1,
     TRUE, 0
)</f>
        <v>0</v>
      </c>
      <c r="AF10" s="19" cm="1">
        <f t="array" ref="AF10">_xlfn.IFS(
     AND(AF$7 &gt;= $AO10, AF$7 &lt;=$AP10), 1,
     TRUE, 0
)</f>
        <v>0</v>
      </c>
      <c r="AG10" s="19" cm="1">
        <f t="array" ref="AG10">_xlfn.IFS(
     AND(AG$7 &gt;= $AO10, AG$7 &lt;=$AP10), 1,
     TRUE, 0
)</f>
        <v>0</v>
      </c>
      <c r="AH10" s="19" cm="1">
        <f t="array" ref="AH10">_xlfn.IFS(
     AND(AH$7 &gt;= $AO10, AH$7 &lt;=$AP10), 1,
     TRUE, 0
)</f>
        <v>0</v>
      </c>
      <c r="AI10" s="19" cm="1">
        <f t="array" ref="AI10">_xlfn.IFS(
     AND(AI$7 &gt;= $AO10, AI$7 &lt;=$AP10), 1,
     TRUE, 0
)</f>
        <v>0</v>
      </c>
      <c r="AJ10" s="19" cm="1">
        <f t="array" ref="AJ10">_xlfn.IFS(
     AND(AJ$7 &gt;= $AO10, AJ$7 &lt;=$AP10), 1,
     TRUE, 0
)</f>
        <v>0</v>
      </c>
      <c r="AK10" s="19" cm="1">
        <f t="array" ref="AK10">_xlfn.IFS(
     AND(AK$7 &gt;= $AO10, AK$7 &lt;=$AP10), 1,
     TRUE, 0
)</f>
        <v>0</v>
      </c>
      <c r="AL10" s="19" cm="1">
        <f t="array" ref="AL10">_xlfn.IFS(
     AND(AL$7 &gt;= $AO10, AL$7 &lt;=$AP10), 1,
     TRUE, 0
)</f>
        <v>0</v>
      </c>
      <c r="AM10" s="24" cm="1">
        <f t="array" ref="AM10">_xlfn.IFS(
     AND(AM$7 &gt;= $AO10, AM$7 &lt;=$AP10), 1,
     TRUE, 0
)</f>
        <v>0</v>
      </c>
      <c r="AO10" s="1" cm="1">
        <f t="array" ref="AO10:AP10">_xlfn.XLOOKUP(B10,ProjectData[Project Name], _xlfn.HSTACK(ProjectData[Start Date],ProjectData[End Date]))</f>
        <v>44667.419101400461</v>
      </c>
      <c r="AP10" s="1">
        <v>45321.41909722222</v>
      </c>
    </row>
    <row r="11" spans="2:42" x14ac:dyDescent="1">
      <c r="B11" t="str">
        <v>Bulldoze and Banter</v>
      </c>
      <c r="D11" s="23" cm="1">
        <f t="array" ref="D11">_xlfn.IFS(
     AND(D$7 &gt;= $AO11, D$7 &lt;=$AP11), 1,
     TRUE, 0
)</f>
        <v>0</v>
      </c>
      <c r="E11" s="19" cm="1">
        <f t="array" ref="E11">_xlfn.IFS(
     AND(E$7 &gt;= $AO11, E$7 &lt;=$AP11), 1,
     TRUE, 0
)</f>
        <v>0</v>
      </c>
      <c r="F11" s="19" cm="1">
        <f t="array" ref="F11">_xlfn.IFS(
     AND(F$7 &gt;= $AO11, F$7 &lt;=$AP11), 1,
     TRUE, 0
)</f>
        <v>0</v>
      </c>
      <c r="G11" s="19" cm="1">
        <f t="array" ref="G11">_xlfn.IFS(
     AND(G$7 &gt;= $AO11, G$7 &lt;=$AP11), 1,
     TRUE, 0
)</f>
        <v>0</v>
      </c>
      <c r="H11" s="19" cm="1">
        <f t="array" ref="H11">_xlfn.IFS(
     AND(H$7 &gt;= $AO11, H$7 &lt;=$AP11), 1,
     TRUE, 0
)</f>
        <v>0</v>
      </c>
      <c r="I11" s="19" cm="1">
        <f t="array" ref="I11">_xlfn.IFS(
     AND(I$7 &gt;= $AO11, I$7 &lt;=$AP11), 1,
     TRUE, 0
)</f>
        <v>0</v>
      </c>
      <c r="J11" s="19" cm="1">
        <f t="array" ref="J11">_xlfn.IFS(
     AND(J$7 &gt;= $AO11, J$7 &lt;=$AP11), 1,
     TRUE, 0
)</f>
        <v>0</v>
      </c>
      <c r="K11" s="19" cm="1">
        <f t="array" ref="K11">_xlfn.IFS(
     AND(K$7 &gt;= $AO11, K$7 &lt;=$AP11), 1,
     TRUE, 0
)</f>
        <v>1</v>
      </c>
      <c r="L11" s="19" cm="1">
        <f t="array" ref="L11">_xlfn.IFS(
     AND(L$7 &gt;= $AO11, L$7 &lt;=$AP11), 1,
     TRUE, 0
)</f>
        <v>1</v>
      </c>
      <c r="M11" s="19" cm="1">
        <f t="array" ref="M11">_xlfn.IFS(
     AND(M$7 &gt;= $AO11, M$7 &lt;=$AP11), 1,
     TRUE, 0
)</f>
        <v>1</v>
      </c>
      <c r="N11" s="19" cm="1">
        <f t="array" ref="N11">_xlfn.IFS(
     AND(N$7 &gt;= $AO11, N$7 &lt;=$AP11), 1,
     TRUE, 0
)</f>
        <v>1</v>
      </c>
      <c r="O11" s="19" cm="1">
        <f t="array" ref="O11">_xlfn.IFS(
     AND(O$7 &gt;= $AO11, O$7 &lt;=$AP11), 1,
     TRUE, 0
)</f>
        <v>1</v>
      </c>
      <c r="P11" s="23" cm="1">
        <f t="array" ref="P11">_xlfn.IFS(
     AND(P$7 &gt;= $AO11, P$7 &lt;=$AP11), 1,
     TRUE, 0
)</f>
        <v>1</v>
      </c>
      <c r="Q11" s="19" cm="1">
        <f t="array" ref="Q11">_xlfn.IFS(
     AND(Q$7 &gt;= $AO11, Q$7 &lt;=$AP11), 1,
     TRUE, 0
)</f>
        <v>1</v>
      </c>
      <c r="R11" s="19" cm="1">
        <f t="array" ref="R11">_xlfn.IFS(
     AND(R$7 &gt;= $AO11, R$7 &lt;=$AP11), 1,
     TRUE, 0
)</f>
        <v>1</v>
      </c>
      <c r="S11" s="19" cm="1">
        <f t="array" ref="S11">_xlfn.IFS(
     AND(S$7 &gt;= $AO11, S$7 &lt;=$AP11), 1,
     TRUE, 0
)</f>
        <v>1</v>
      </c>
      <c r="T11" s="19" cm="1">
        <f t="array" ref="T11">_xlfn.IFS(
     AND(T$7 &gt;= $AO11, T$7 &lt;=$AP11), 1,
     TRUE, 0
)</f>
        <v>1</v>
      </c>
      <c r="U11" s="19" cm="1">
        <f t="array" ref="U11">_xlfn.IFS(
     AND(U$7 &gt;= $AO11, U$7 &lt;=$AP11), 1,
     TRUE, 0
)</f>
        <v>1</v>
      </c>
      <c r="V11" s="19" cm="1">
        <f t="array" ref="V11">_xlfn.IFS(
     AND(V$7 &gt;= $AO11, V$7 &lt;=$AP11), 1,
     TRUE, 0
)</f>
        <v>1</v>
      </c>
      <c r="W11" s="19" cm="1">
        <f t="array" ref="W11">_xlfn.IFS(
     AND(W$7 &gt;= $AO11, W$7 &lt;=$AP11), 1,
     TRUE, 0
)</f>
        <v>1</v>
      </c>
      <c r="X11" s="19" cm="1">
        <f t="array" ref="X11">_xlfn.IFS(
     AND(X$7 &gt;= $AO11, X$7 &lt;=$AP11), 1,
     TRUE, 0
)</f>
        <v>1</v>
      </c>
      <c r="Y11" s="19" cm="1">
        <f t="array" ref="Y11">_xlfn.IFS(
     AND(Y$7 &gt;= $AO11, Y$7 &lt;=$AP11), 1,
     TRUE, 0
)</f>
        <v>1</v>
      </c>
      <c r="Z11" s="19" cm="1">
        <f t="array" ref="Z11">_xlfn.IFS(
     AND(Z$7 &gt;= $AO11, Z$7 &lt;=$AP11), 1,
     TRUE, 0
)</f>
        <v>1</v>
      </c>
      <c r="AA11" s="24" cm="1">
        <f t="array" ref="AA11">_xlfn.IFS(
     AND(AA$7 &gt;= $AO11, AA$7 &lt;=$AP11), 1,
     TRUE, 0
)</f>
        <v>1</v>
      </c>
      <c r="AB11" s="19" cm="1">
        <f t="array" ref="AB11">_xlfn.IFS(
     AND(AB$7 &gt;= $AO11, AB$7 &lt;=$AP11), 1,
     TRUE, 0
)</f>
        <v>1</v>
      </c>
      <c r="AC11" s="19" cm="1">
        <f t="array" ref="AC11">_xlfn.IFS(
     AND(AC$7 &gt;= $AO11, AC$7 &lt;=$AP11), 1,
     TRUE, 0
)</f>
        <v>0</v>
      </c>
      <c r="AD11" s="19" cm="1">
        <f t="array" ref="AD11">_xlfn.IFS(
     AND(AD$7 &gt;= $AO11, AD$7 &lt;=$AP11), 1,
     TRUE, 0
)</f>
        <v>0</v>
      </c>
      <c r="AE11" s="19" cm="1">
        <f t="array" ref="AE11">_xlfn.IFS(
     AND(AE$7 &gt;= $AO11, AE$7 &lt;=$AP11), 1,
     TRUE, 0
)</f>
        <v>0</v>
      </c>
      <c r="AF11" s="19" cm="1">
        <f t="array" ref="AF11">_xlfn.IFS(
     AND(AF$7 &gt;= $AO11, AF$7 &lt;=$AP11), 1,
     TRUE, 0
)</f>
        <v>0</v>
      </c>
      <c r="AG11" s="19" cm="1">
        <f t="array" ref="AG11">_xlfn.IFS(
     AND(AG$7 &gt;= $AO11, AG$7 &lt;=$AP11), 1,
     TRUE, 0
)</f>
        <v>0</v>
      </c>
      <c r="AH11" s="19" cm="1">
        <f t="array" ref="AH11">_xlfn.IFS(
     AND(AH$7 &gt;= $AO11, AH$7 &lt;=$AP11), 1,
     TRUE, 0
)</f>
        <v>0</v>
      </c>
      <c r="AI11" s="19" cm="1">
        <f t="array" ref="AI11">_xlfn.IFS(
     AND(AI$7 &gt;= $AO11, AI$7 &lt;=$AP11), 1,
     TRUE, 0
)</f>
        <v>0</v>
      </c>
      <c r="AJ11" s="19" cm="1">
        <f t="array" ref="AJ11">_xlfn.IFS(
     AND(AJ$7 &gt;= $AO11, AJ$7 &lt;=$AP11), 1,
     TRUE, 0
)</f>
        <v>0</v>
      </c>
      <c r="AK11" s="19" cm="1">
        <f t="array" ref="AK11">_xlfn.IFS(
     AND(AK$7 &gt;= $AO11, AK$7 &lt;=$AP11), 1,
     TRUE, 0
)</f>
        <v>0</v>
      </c>
      <c r="AL11" s="19" cm="1">
        <f t="array" ref="AL11">_xlfn.IFS(
     AND(AL$7 &gt;= $AO11, AL$7 &lt;=$AP11), 1,
     TRUE, 0
)</f>
        <v>0</v>
      </c>
      <c r="AM11" s="24" cm="1">
        <f t="array" ref="AM11">_xlfn.IFS(
     AND(AM$7 &gt;= $AO11, AM$7 &lt;=$AP11), 1,
     TRUE, 0
)</f>
        <v>0</v>
      </c>
      <c r="AO11" s="1" cm="1">
        <f t="array" ref="AO11:AP11">_xlfn.XLOOKUP(B11,ProjectData[Project Name], _xlfn.HSTACK(ProjectData[Start Date],ProjectData[End Date]))</f>
        <v>44755.419101400461</v>
      </c>
      <c r="AP11" s="1">
        <v>45296.41909722222</v>
      </c>
    </row>
    <row r="12" spans="2:42" x14ac:dyDescent="1">
      <c r="B12" t="str">
        <v>Level Up</v>
      </c>
      <c r="D12" s="23" cm="1">
        <f t="array" ref="D12">_xlfn.IFS(
     AND(D$7 &gt;= $AO12, D$7 &lt;=$AP12), 1,
     TRUE, 0
)</f>
        <v>0</v>
      </c>
      <c r="E12" s="19" cm="1">
        <f t="array" ref="E12">_xlfn.IFS(
     AND(E$7 &gt;= $AO12, E$7 &lt;=$AP12), 1,
     TRUE, 0
)</f>
        <v>0</v>
      </c>
      <c r="F12" s="19" cm="1">
        <f t="array" ref="F12">_xlfn.IFS(
     AND(F$7 &gt;= $AO12, F$7 &lt;=$AP12), 1,
     TRUE, 0
)</f>
        <v>0</v>
      </c>
      <c r="G12" s="19" cm="1">
        <f t="array" ref="G12">_xlfn.IFS(
     AND(G$7 &gt;= $AO12, G$7 &lt;=$AP12), 1,
     TRUE, 0
)</f>
        <v>0</v>
      </c>
      <c r="H12" s="19" cm="1">
        <f t="array" ref="H12">_xlfn.IFS(
     AND(H$7 &gt;= $AO12, H$7 &lt;=$AP12), 1,
     TRUE, 0
)</f>
        <v>0</v>
      </c>
      <c r="I12" s="19" cm="1">
        <f t="array" ref="I12">_xlfn.IFS(
     AND(I$7 &gt;= $AO12, I$7 &lt;=$AP12), 1,
     TRUE, 0
)</f>
        <v>0</v>
      </c>
      <c r="J12" s="19" cm="1">
        <f t="array" ref="J12">_xlfn.IFS(
     AND(J$7 &gt;= $AO12, J$7 &lt;=$AP12), 1,
     TRUE, 0
)</f>
        <v>0</v>
      </c>
      <c r="K12" s="19" cm="1">
        <f t="array" ref="K12">_xlfn.IFS(
     AND(K$7 &gt;= $AO12, K$7 &lt;=$AP12), 1,
     TRUE, 0
)</f>
        <v>1</v>
      </c>
      <c r="L12" s="19" cm="1">
        <f t="array" ref="L12">_xlfn.IFS(
     AND(L$7 &gt;= $AO12, L$7 &lt;=$AP12), 1,
     TRUE, 0
)</f>
        <v>1</v>
      </c>
      <c r="M12" s="19" cm="1">
        <f t="array" ref="M12">_xlfn.IFS(
     AND(M$7 &gt;= $AO12, M$7 &lt;=$AP12), 1,
     TRUE, 0
)</f>
        <v>1</v>
      </c>
      <c r="N12" s="19" cm="1">
        <f t="array" ref="N12">_xlfn.IFS(
     AND(N$7 &gt;= $AO12, N$7 &lt;=$AP12), 1,
     TRUE, 0
)</f>
        <v>1</v>
      </c>
      <c r="O12" s="19" cm="1">
        <f t="array" ref="O12">_xlfn.IFS(
     AND(O$7 &gt;= $AO12, O$7 &lt;=$AP12), 1,
     TRUE, 0
)</f>
        <v>1</v>
      </c>
      <c r="P12" s="23" cm="1">
        <f t="array" ref="P12">_xlfn.IFS(
     AND(P$7 &gt;= $AO12, P$7 &lt;=$AP12), 1,
     TRUE, 0
)</f>
        <v>1</v>
      </c>
      <c r="Q12" s="19" cm="1">
        <f t="array" ref="Q12">_xlfn.IFS(
     AND(Q$7 &gt;= $AO12, Q$7 &lt;=$AP12), 1,
     TRUE, 0
)</f>
        <v>1</v>
      </c>
      <c r="R12" s="19" cm="1">
        <f t="array" ref="R12">_xlfn.IFS(
     AND(R$7 &gt;= $AO12, R$7 &lt;=$AP12), 1,
     TRUE, 0
)</f>
        <v>1</v>
      </c>
      <c r="S12" s="19" cm="1">
        <f t="array" ref="S12">_xlfn.IFS(
     AND(S$7 &gt;= $AO12, S$7 &lt;=$AP12), 1,
     TRUE, 0
)</f>
        <v>1</v>
      </c>
      <c r="T12" s="19" cm="1">
        <f t="array" ref="T12">_xlfn.IFS(
     AND(T$7 &gt;= $AO12, T$7 &lt;=$AP12), 1,
     TRUE, 0
)</f>
        <v>1</v>
      </c>
      <c r="U12" s="19" cm="1">
        <f t="array" ref="U12">_xlfn.IFS(
     AND(U$7 &gt;= $AO12, U$7 &lt;=$AP12), 1,
     TRUE, 0
)</f>
        <v>1</v>
      </c>
      <c r="V12" s="19" cm="1">
        <f t="array" ref="V12">_xlfn.IFS(
     AND(V$7 &gt;= $AO12, V$7 &lt;=$AP12), 1,
     TRUE, 0
)</f>
        <v>1</v>
      </c>
      <c r="W12" s="19" cm="1">
        <f t="array" ref="W12">_xlfn.IFS(
     AND(W$7 &gt;= $AO12, W$7 &lt;=$AP12), 1,
     TRUE, 0
)</f>
        <v>1</v>
      </c>
      <c r="X12" s="19" cm="1">
        <f t="array" ref="X12">_xlfn.IFS(
     AND(X$7 &gt;= $AO12, X$7 &lt;=$AP12), 1,
     TRUE, 0
)</f>
        <v>1</v>
      </c>
      <c r="Y12" s="19" cm="1">
        <f t="array" ref="Y12">_xlfn.IFS(
     AND(Y$7 &gt;= $AO12, Y$7 &lt;=$AP12), 1,
     TRUE, 0
)</f>
        <v>1</v>
      </c>
      <c r="Z12" s="19" cm="1">
        <f t="array" ref="Z12">_xlfn.IFS(
     AND(Z$7 &gt;= $AO12, Z$7 &lt;=$AP12), 1,
     TRUE, 0
)</f>
        <v>1</v>
      </c>
      <c r="AA12" s="24" cm="1">
        <f t="array" ref="AA12">_xlfn.IFS(
     AND(AA$7 &gt;= $AO12, AA$7 &lt;=$AP12), 1,
     TRUE, 0
)</f>
        <v>1</v>
      </c>
      <c r="AB12" s="19" cm="1">
        <f t="array" ref="AB12">_xlfn.IFS(
     AND(AB$7 &gt;= $AO12, AB$7 &lt;=$AP12), 1,
     TRUE, 0
)</f>
        <v>1</v>
      </c>
      <c r="AC12" s="19" cm="1">
        <f t="array" ref="AC12">_xlfn.IFS(
     AND(AC$7 &gt;= $AO12, AC$7 &lt;=$AP12), 1,
     TRUE, 0
)</f>
        <v>1</v>
      </c>
      <c r="AD12" s="19" cm="1">
        <f t="array" ref="AD12">_xlfn.IFS(
     AND(AD$7 &gt;= $AO12, AD$7 &lt;=$AP12), 1,
     TRUE, 0
)</f>
        <v>0</v>
      </c>
      <c r="AE12" s="19" cm="1">
        <f t="array" ref="AE12">_xlfn.IFS(
     AND(AE$7 &gt;= $AO12, AE$7 &lt;=$AP12), 1,
     TRUE, 0
)</f>
        <v>0</v>
      </c>
      <c r="AF12" s="19" cm="1">
        <f t="array" ref="AF12">_xlfn.IFS(
     AND(AF$7 &gt;= $AO12, AF$7 &lt;=$AP12), 1,
     TRUE, 0
)</f>
        <v>0</v>
      </c>
      <c r="AG12" s="19" cm="1">
        <f t="array" ref="AG12">_xlfn.IFS(
     AND(AG$7 &gt;= $AO12, AG$7 &lt;=$AP12), 1,
     TRUE, 0
)</f>
        <v>0</v>
      </c>
      <c r="AH12" s="19" cm="1">
        <f t="array" ref="AH12">_xlfn.IFS(
     AND(AH$7 &gt;= $AO12, AH$7 &lt;=$AP12), 1,
     TRUE, 0
)</f>
        <v>0</v>
      </c>
      <c r="AI12" s="19" cm="1">
        <f t="array" ref="AI12">_xlfn.IFS(
     AND(AI$7 &gt;= $AO12, AI$7 &lt;=$AP12), 1,
     TRUE, 0
)</f>
        <v>0</v>
      </c>
      <c r="AJ12" s="19" cm="1">
        <f t="array" ref="AJ12">_xlfn.IFS(
     AND(AJ$7 &gt;= $AO12, AJ$7 &lt;=$AP12), 1,
     TRUE, 0
)</f>
        <v>0</v>
      </c>
      <c r="AK12" s="19" cm="1">
        <f t="array" ref="AK12">_xlfn.IFS(
     AND(AK$7 &gt;= $AO12, AK$7 &lt;=$AP12), 1,
     TRUE, 0
)</f>
        <v>0</v>
      </c>
      <c r="AL12" s="19" cm="1">
        <f t="array" ref="AL12">_xlfn.IFS(
     AND(AL$7 &gt;= $AO12, AL$7 &lt;=$AP12), 1,
     TRUE, 0
)</f>
        <v>0</v>
      </c>
      <c r="AM12" s="24" cm="1">
        <f t="array" ref="AM12">_xlfn.IFS(
     AND(AM$7 &gt;= $AO12, AM$7 &lt;=$AP12), 1,
     TRUE, 0
)</f>
        <v>0</v>
      </c>
      <c r="AO12" s="1" cm="1">
        <f t="array" ref="AO12:AP12">_xlfn.XLOOKUP(B12,ProjectData[Project Name], _xlfn.HSTACK(ProjectData[Start Date],ProjectData[End Date]))</f>
        <v>44764.419101400461</v>
      </c>
      <c r="AP12" s="1">
        <v>45330.41909722222</v>
      </c>
    </row>
    <row r="13" spans="2:42" x14ac:dyDescent="1">
      <c r="B13" t="str">
        <v>Caulk Con Artists</v>
      </c>
      <c r="D13" s="23" cm="1">
        <f t="array" ref="D13">_xlfn.IFS(
     AND(D$7 &gt;= $AO13, D$7 &lt;=$AP13), 1,
     TRUE, 0
)</f>
        <v>0</v>
      </c>
      <c r="E13" s="19" cm="1">
        <f t="array" ref="E13">_xlfn.IFS(
     AND(E$7 &gt;= $AO13, E$7 &lt;=$AP13), 1,
     TRUE, 0
)</f>
        <v>0</v>
      </c>
      <c r="F13" s="19" cm="1">
        <f t="array" ref="F13">_xlfn.IFS(
     AND(F$7 &gt;= $AO13, F$7 &lt;=$AP13), 1,
     TRUE, 0
)</f>
        <v>0</v>
      </c>
      <c r="G13" s="19" cm="1">
        <f t="array" ref="G13">_xlfn.IFS(
     AND(G$7 &gt;= $AO13, G$7 &lt;=$AP13), 1,
     TRUE, 0
)</f>
        <v>0</v>
      </c>
      <c r="H13" s="19" cm="1">
        <f t="array" ref="H13">_xlfn.IFS(
     AND(H$7 &gt;= $AO13, H$7 &lt;=$AP13), 1,
     TRUE, 0
)</f>
        <v>0</v>
      </c>
      <c r="I13" s="19" cm="1">
        <f t="array" ref="I13">_xlfn.IFS(
     AND(I$7 &gt;= $AO13, I$7 &lt;=$AP13), 1,
     TRUE, 0
)</f>
        <v>0</v>
      </c>
      <c r="J13" s="19" cm="1">
        <f t="array" ref="J13">_xlfn.IFS(
     AND(J$7 &gt;= $AO13, J$7 &lt;=$AP13), 1,
     TRUE, 0
)</f>
        <v>0</v>
      </c>
      <c r="K13" s="19" cm="1">
        <f t="array" ref="K13">_xlfn.IFS(
     AND(K$7 &gt;= $AO13, K$7 &lt;=$AP13), 1,
     TRUE, 0
)</f>
        <v>1</v>
      </c>
      <c r="L13" s="19" cm="1">
        <f t="array" ref="L13">_xlfn.IFS(
     AND(L$7 &gt;= $AO13, L$7 &lt;=$AP13), 1,
     TRUE, 0
)</f>
        <v>1</v>
      </c>
      <c r="M13" s="19" cm="1">
        <f t="array" ref="M13">_xlfn.IFS(
     AND(M$7 &gt;= $AO13, M$7 &lt;=$AP13), 1,
     TRUE, 0
)</f>
        <v>1</v>
      </c>
      <c r="N13" s="19" cm="1">
        <f t="array" ref="N13">_xlfn.IFS(
     AND(N$7 &gt;= $AO13, N$7 &lt;=$AP13), 1,
     TRUE, 0
)</f>
        <v>1</v>
      </c>
      <c r="O13" s="19" cm="1">
        <f t="array" ref="O13">_xlfn.IFS(
     AND(O$7 &gt;= $AO13, O$7 &lt;=$AP13), 1,
     TRUE, 0
)</f>
        <v>1</v>
      </c>
      <c r="P13" s="23" cm="1">
        <f t="array" ref="P13">_xlfn.IFS(
     AND(P$7 &gt;= $AO13, P$7 &lt;=$AP13), 1,
     TRUE, 0
)</f>
        <v>1</v>
      </c>
      <c r="Q13" s="19" cm="1">
        <f t="array" ref="Q13">_xlfn.IFS(
     AND(Q$7 &gt;= $AO13, Q$7 &lt;=$AP13), 1,
     TRUE, 0
)</f>
        <v>1</v>
      </c>
      <c r="R13" s="19" cm="1">
        <f t="array" ref="R13">_xlfn.IFS(
     AND(R$7 &gt;= $AO13, R$7 &lt;=$AP13), 1,
     TRUE, 0
)</f>
        <v>1</v>
      </c>
      <c r="S13" s="19" cm="1">
        <f t="array" ref="S13">_xlfn.IFS(
     AND(S$7 &gt;= $AO13, S$7 &lt;=$AP13), 1,
     TRUE, 0
)</f>
        <v>1</v>
      </c>
      <c r="T13" s="19" cm="1">
        <f t="array" ref="T13">_xlfn.IFS(
     AND(T$7 &gt;= $AO13, T$7 &lt;=$AP13), 1,
     TRUE, 0
)</f>
        <v>1</v>
      </c>
      <c r="U13" s="19" cm="1">
        <f t="array" ref="U13">_xlfn.IFS(
     AND(U$7 &gt;= $AO13, U$7 &lt;=$AP13), 1,
     TRUE, 0
)</f>
        <v>1</v>
      </c>
      <c r="V13" s="19" cm="1">
        <f t="array" ref="V13">_xlfn.IFS(
     AND(V$7 &gt;= $AO13, V$7 &lt;=$AP13), 1,
     TRUE, 0
)</f>
        <v>1</v>
      </c>
      <c r="W13" s="19" cm="1">
        <f t="array" ref="W13">_xlfn.IFS(
     AND(W$7 &gt;= $AO13, W$7 &lt;=$AP13), 1,
     TRUE, 0
)</f>
        <v>1</v>
      </c>
      <c r="X13" s="19" cm="1">
        <f t="array" ref="X13">_xlfn.IFS(
     AND(X$7 &gt;= $AO13, X$7 &lt;=$AP13), 1,
     TRUE, 0
)</f>
        <v>1</v>
      </c>
      <c r="Y13" s="19" cm="1">
        <f t="array" ref="Y13">_xlfn.IFS(
     AND(Y$7 &gt;= $AO13, Y$7 &lt;=$AP13), 1,
     TRUE, 0
)</f>
        <v>1</v>
      </c>
      <c r="Z13" s="19" cm="1">
        <f t="array" ref="Z13">_xlfn.IFS(
     AND(Z$7 &gt;= $AO13, Z$7 &lt;=$AP13), 1,
     TRUE, 0
)</f>
        <v>1</v>
      </c>
      <c r="AA13" s="24" cm="1">
        <f t="array" ref="AA13">_xlfn.IFS(
     AND(AA$7 &gt;= $AO13, AA$7 &lt;=$AP13), 1,
     TRUE, 0
)</f>
        <v>1</v>
      </c>
      <c r="AB13" s="19" cm="1">
        <f t="array" ref="AB13">_xlfn.IFS(
     AND(AB$7 &gt;= $AO13, AB$7 &lt;=$AP13), 1,
     TRUE, 0
)</f>
        <v>1</v>
      </c>
      <c r="AC13" s="19" cm="1">
        <f t="array" ref="AC13">_xlfn.IFS(
     AND(AC$7 &gt;= $AO13, AC$7 &lt;=$AP13), 1,
     TRUE, 0
)</f>
        <v>1</v>
      </c>
      <c r="AD13" s="19" cm="1">
        <f t="array" ref="AD13">_xlfn.IFS(
     AND(AD$7 &gt;= $AO13, AD$7 &lt;=$AP13), 1,
     TRUE, 0
)</f>
        <v>1</v>
      </c>
      <c r="AE13" s="19" cm="1">
        <f t="array" ref="AE13">_xlfn.IFS(
     AND(AE$7 &gt;= $AO13, AE$7 &lt;=$AP13), 1,
     TRUE, 0
)</f>
        <v>1</v>
      </c>
      <c r="AF13" s="19" cm="1">
        <f t="array" ref="AF13">_xlfn.IFS(
     AND(AF$7 &gt;= $AO13, AF$7 &lt;=$AP13), 1,
     TRUE, 0
)</f>
        <v>1</v>
      </c>
      <c r="AG13" s="19" cm="1">
        <f t="array" ref="AG13">_xlfn.IFS(
     AND(AG$7 &gt;= $AO13, AG$7 &lt;=$AP13), 1,
     TRUE, 0
)</f>
        <v>1</v>
      </c>
      <c r="AH13" s="19" cm="1">
        <f t="array" ref="AH13">_xlfn.IFS(
     AND(AH$7 &gt;= $AO13, AH$7 &lt;=$AP13), 1,
     TRUE, 0
)</f>
        <v>1</v>
      </c>
      <c r="AI13" s="19" cm="1">
        <f t="array" ref="AI13">_xlfn.IFS(
     AND(AI$7 &gt;= $AO13, AI$7 &lt;=$AP13), 1,
     TRUE, 0
)</f>
        <v>1</v>
      </c>
      <c r="AJ13" s="19" cm="1">
        <f t="array" ref="AJ13">_xlfn.IFS(
     AND(AJ$7 &gt;= $AO13, AJ$7 &lt;=$AP13), 1,
     TRUE, 0
)</f>
        <v>0</v>
      </c>
      <c r="AK13" s="19" cm="1">
        <f t="array" ref="AK13">_xlfn.IFS(
     AND(AK$7 &gt;= $AO13, AK$7 &lt;=$AP13), 1,
     TRUE, 0
)</f>
        <v>0</v>
      </c>
      <c r="AL13" s="19" cm="1">
        <f t="array" ref="AL13">_xlfn.IFS(
     AND(AL$7 &gt;= $AO13, AL$7 &lt;=$AP13), 1,
     TRUE, 0
)</f>
        <v>0</v>
      </c>
      <c r="AM13" s="24" cm="1">
        <f t="array" ref="AM13">_xlfn.IFS(
     AND(AM$7 &gt;= $AO13, AM$7 &lt;=$AP13), 1,
     TRUE, 0
)</f>
        <v>0</v>
      </c>
      <c r="AO13" s="1" cm="1">
        <f t="array" ref="AO13:AP13">_xlfn.XLOOKUP(B13,ProjectData[Project Name], _xlfn.HSTACK(ProjectData[Start Date],ProjectData[End Date]))</f>
        <v>44770.419101400461</v>
      </c>
      <c r="AP13" s="1">
        <v>45509.419101412037</v>
      </c>
    </row>
    <row r="14" spans="2:42" x14ac:dyDescent="1">
      <c r="B14" t="str">
        <v>Hardcore Hardware</v>
      </c>
      <c r="D14" s="23" cm="1">
        <f t="array" ref="D14">_xlfn.IFS(
     AND(D$7 &gt;= $AO14, D$7 &lt;=$AP14), 1,
     TRUE, 0
)</f>
        <v>0</v>
      </c>
      <c r="E14" s="19" cm="1">
        <f t="array" ref="E14">_xlfn.IFS(
     AND(E$7 &gt;= $AO14, E$7 &lt;=$AP14), 1,
     TRUE, 0
)</f>
        <v>0</v>
      </c>
      <c r="F14" s="19" cm="1">
        <f t="array" ref="F14">_xlfn.IFS(
     AND(F$7 &gt;= $AO14, F$7 &lt;=$AP14), 1,
     TRUE, 0
)</f>
        <v>0</v>
      </c>
      <c r="G14" s="19" cm="1">
        <f t="array" ref="G14">_xlfn.IFS(
     AND(G$7 &gt;= $AO14, G$7 &lt;=$AP14), 1,
     TRUE, 0
)</f>
        <v>0</v>
      </c>
      <c r="H14" s="19" cm="1">
        <f t="array" ref="H14">_xlfn.IFS(
     AND(H$7 &gt;= $AO14, H$7 &lt;=$AP14), 1,
     TRUE, 0
)</f>
        <v>0</v>
      </c>
      <c r="I14" s="19" cm="1">
        <f t="array" ref="I14">_xlfn.IFS(
     AND(I$7 &gt;= $AO14, I$7 &lt;=$AP14), 1,
     TRUE, 0
)</f>
        <v>0</v>
      </c>
      <c r="J14" s="19" cm="1">
        <f t="array" ref="J14">_xlfn.IFS(
     AND(J$7 &gt;= $AO14, J$7 &lt;=$AP14), 1,
     TRUE, 0
)</f>
        <v>0</v>
      </c>
      <c r="K14" s="19" cm="1">
        <f t="array" ref="K14">_xlfn.IFS(
     AND(K$7 &gt;= $AO14, K$7 &lt;=$AP14), 1,
     TRUE, 0
)</f>
        <v>0</v>
      </c>
      <c r="L14" s="19" cm="1">
        <f t="array" ref="L14">_xlfn.IFS(
     AND(L$7 &gt;= $AO14, L$7 &lt;=$AP14), 1,
     TRUE, 0
)</f>
        <v>1</v>
      </c>
      <c r="M14" s="19" cm="1">
        <f t="array" ref="M14">_xlfn.IFS(
     AND(M$7 &gt;= $AO14, M$7 &lt;=$AP14), 1,
     TRUE, 0
)</f>
        <v>1</v>
      </c>
      <c r="N14" s="19" cm="1">
        <f t="array" ref="N14">_xlfn.IFS(
     AND(N$7 &gt;= $AO14, N$7 &lt;=$AP14), 1,
     TRUE, 0
)</f>
        <v>1</v>
      </c>
      <c r="O14" s="19" cm="1">
        <f t="array" ref="O14">_xlfn.IFS(
     AND(O$7 &gt;= $AO14, O$7 &lt;=$AP14), 1,
     TRUE, 0
)</f>
        <v>1</v>
      </c>
      <c r="P14" s="23" cm="1">
        <f t="array" ref="P14">_xlfn.IFS(
     AND(P$7 &gt;= $AO14, P$7 &lt;=$AP14), 1,
     TRUE, 0
)</f>
        <v>1</v>
      </c>
      <c r="Q14" s="19" cm="1">
        <f t="array" ref="Q14">_xlfn.IFS(
     AND(Q$7 &gt;= $AO14, Q$7 &lt;=$AP14), 1,
     TRUE, 0
)</f>
        <v>1</v>
      </c>
      <c r="R14" s="19" cm="1">
        <f t="array" ref="R14">_xlfn.IFS(
     AND(R$7 &gt;= $AO14, R$7 &lt;=$AP14), 1,
     TRUE, 0
)</f>
        <v>1</v>
      </c>
      <c r="S14" s="19" cm="1">
        <f t="array" ref="S14">_xlfn.IFS(
     AND(S$7 &gt;= $AO14, S$7 &lt;=$AP14), 1,
     TRUE, 0
)</f>
        <v>1</v>
      </c>
      <c r="T14" s="19" cm="1">
        <f t="array" ref="T14">_xlfn.IFS(
     AND(T$7 &gt;= $AO14, T$7 &lt;=$AP14), 1,
     TRUE, 0
)</f>
        <v>1</v>
      </c>
      <c r="U14" s="19" cm="1">
        <f t="array" ref="U14">_xlfn.IFS(
     AND(U$7 &gt;= $AO14, U$7 &lt;=$AP14), 1,
     TRUE, 0
)</f>
        <v>1</v>
      </c>
      <c r="V14" s="19" cm="1">
        <f t="array" ref="V14">_xlfn.IFS(
     AND(V$7 &gt;= $AO14, V$7 &lt;=$AP14), 1,
     TRUE, 0
)</f>
        <v>1</v>
      </c>
      <c r="W14" s="19" cm="1">
        <f t="array" ref="W14">_xlfn.IFS(
     AND(W$7 &gt;= $AO14, W$7 &lt;=$AP14), 1,
     TRUE, 0
)</f>
        <v>1</v>
      </c>
      <c r="X14" s="19" cm="1">
        <f t="array" ref="X14">_xlfn.IFS(
     AND(X$7 &gt;= $AO14, X$7 &lt;=$AP14), 1,
     TRUE, 0
)</f>
        <v>1</v>
      </c>
      <c r="Y14" s="19" cm="1">
        <f t="array" ref="Y14">_xlfn.IFS(
     AND(Y$7 &gt;= $AO14, Y$7 &lt;=$AP14), 1,
     TRUE, 0
)</f>
        <v>1</v>
      </c>
      <c r="Z14" s="19" cm="1">
        <f t="array" ref="Z14">_xlfn.IFS(
     AND(Z$7 &gt;= $AO14, Z$7 &lt;=$AP14), 1,
     TRUE, 0
)</f>
        <v>1</v>
      </c>
      <c r="AA14" s="24" cm="1">
        <f t="array" ref="AA14">_xlfn.IFS(
     AND(AA$7 &gt;= $AO14, AA$7 &lt;=$AP14), 1,
     TRUE, 0
)</f>
        <v>1</v>
      </c>
      <c r="AB14" s="19" cm="1">
        <f t="array" ref="AB14">_xlfn.IFS(
     AND(AB$7 &gt;= $AO14, AB$7 &lt;=$AP14), 1,
     TRUE, 0
)</f>
        <v>1</v>
      </c>
      <c r="AC14" s="19" cm="1">
        <f t="array" ref="AC14">_xlfn.IFS(
     AND(AC$7 &gt;= $AO14, AC$7 &lt;=$AP14), 1,
     TRUE, 0
)</f>
        <v>1</v>
      </c>
      <c r="AD14" s="19" cm="1">
        <f t="array" ref="AD14">_xlfn.IFS(
     AND(AD$7 &gt;= $AO14, AD$7 &lt;=$AP14), 1,
     TRUE, 0
)</f>
        <v>1</v>
      </c>
      <c r="AE14" s="19" cm="1">
        <f t="array" ref="AE14">_xlfn.IFS(
     AND(AE$7 &gt;= $AO14, AE$7 &lt;=$AP14), 1,
     TRUE, 0
)</f>
        <v>1</v>
      </c>
      <c r="AF14" s="19" cm="1">
        <f t="array" ref="AF14">_xlfn.IFS(
     AND(AF$7 &gt;= $AO14, AF$7 &lt;=$AP14), 1,
     TRUE, 0
)</f>
        <v>1</v>
      </c>
      <c r="AG14" s="19" cm="1">
        <f t="array" ref="AG14">_xlfn.IFS(
     AND(AG$7 &gt;= $AO14, AG$7 &lt;=$AP14), 1,
     TRUE, 0
)</f>
        <v>1</v>
      </c>
      <c r="AH14" s="19" cm="1">
        <f t="array" ref="AH14">_xlfn.IFS(
     AND(AH$7 &gt;= $AO14, AH$7 &lt;=$AP14), 1,
     TRUE, 0
)</f>
        <v>0</v>
      </c>
      <c r="AI14" s="19" cm="1">
        <f t="array" ref="AI14">_xlfn.IFS(
     AND(AI$7 &gt;= $AO14, AI$7 &lt;=$AP14), 1,
     TRUE, 0
)</f>
        <v>0</v>
      </c>
      <c r="AJ14" s="19" cm="1">
        <f t="array" ref="AJ14">_xlfn.IFS(
     AND(AJ$7 &gt;= $AO14, AJ$7 &lt;=$AP14), 1,
     TRUE, 0
)</f>
        <v>0</v>
      </c>
      <c r="AK14" s="19" cm="1">
        <f t="array" ref="AK14">_xlfn.IFS(
     AND(AK$7 &gt;= $AO14, AK$7 &lt;=$AP14), 1,
     TRUE, 0
)</f>
        <v>0</v>
      </c>
      <c r="AL14" s="19" cm="1">
        <f t="array" ref="AL14">_xlfn.IFS(
     AND(AL$7 &gt;= $AO14, AL$7 &lt;=$AP14), 1,
     TRUE, 0
)</f>
        <v>0</v>
      </c>
      <c r="AM14" s="24" cm="1">
        <f t="array" ref="AM14">_xlfn.IFS(
     AND(AM$7 &gt;= $AO14, AM$7 &lt;=$AP14), 1,
     TRUE, 0
)</f>
        <v>0</v>
      </c>
      <c r="AO14" s="1" cm="1">
        <f t="array" ref="AO14:AP14">_xlfn.XLOOKUP(B14,ProjectData[Project Name], _xlfn.HSTACK(ProjectData[Start Date],ProjectData[End Date]))</f>
        <v>44790.419101400461</v>
      </c>
      <c r="AP14" s="1">
        <v>45449.41909722222</v>
      </c>
    </row>
    <row r="15" spans="2:42" x14ac:dyDescent="1">
      <c r="B15" t="str">
        <v>Plaster Blaster</v>
      </c>
      <c r="D15" s="23" cm="1">
        <f t="array" ref="D15">_xlfn.IFS(
     AND(D$7 &gt;= $AO15, D$7 &lt;=$AP15), 1,
     TRUE, 0
)</f>
        <v>0</v>
      </c>
      <c r="E15" s="19" cm="1">
        <f t="array" ref="E15">_xlfn.IFS(
     AND(E$7 &gt;= $AO15, E$7 &lt;=$AP15), 1,
     TRUE, 0
)</f>
        <v>0</v>
      </c>
      <c r="F15" s="19" cm="1">
        <f t="array" ref="F15">_xlfn.IFS(
     AND(F$7 &gt;= $AO15, F$7 &lt;=$AP15), 1,
     TRUE, 0
)</f>
        <v>0</v>
      </c>
      <c r="G15" s="19" cm="1">
        <f t="array" ref="G15">_xlfn.IFS(
     AND(G$7 &gt;= $AO15, G$7 &lt;=$AP15), 1,
     TRUE, 0
)</f>
        <v>0</v>
      </c>
      <c r="H15" s="19" cm="1">
        <f t="array" ref="H15">_xlfn.IFS(
     AND(H$7 &gt;= $AO15, H$7 &lt;=$AP15), 1,
     TRUE, 0
)</f>
        <v>0</v>
      </c>
      <c r="I15" s="19" cm="1">
        <f t="array" ref="I15">_xlfn.IFS(
     AND(I$7 &gt;= $AO15, I$7 &lt;=$AP15), 1,
     TRUE, 0
)</f>
        <v>0</v>
      </c>
      <c r="J15" s="19" cm="1">
        <f t="array" ref="J15">_xlfn.IFS(
     AND(J$7 &gt;= $AO15, J$7 &lt;=$AP15), 1,
     TRUE, 0
)</f>
        <v>0</v>
      </c>
      <c r="K15" s="19" cm="1">
        <f t="array" ref="K15">_xlfn.IFS(
     AND(K$7 &gt;= $AO15, K$7 &lt;=$AP15), 1,
     TRUE, 0
)</f>
        <v>0</v>
      </c>
      <c r="L15" s="19" cm="1">
        <f t="array" ref="L15">_xlfn.IFS(
     AND(L$7 &gt;= $AO15, L$7 &lt;=$AP15), 1,
     TRUE, 0
)</f>
        <v>0</v>
      </c>
      <c r="M15" s="19" cm="1">
        <f t="array" ref="M15">_xlfn.IFS(
     AND(M$7 &gt;= $AO15, M$7 &lt;=$AP15), 1,
     TRUE, 0
)</f>
        <v>1</v>
      </c>
      <c r="N15" s="19" cm="1">
        <f t="array" ref="N15">_xlfn.IFS(
     AND(N$7 &gt;= $AO15, N$7 &lt;=$AP15), 1,
     TRUE, 0
)</f>
        <v>1</v>
      </c>
      <c r="O15" s="19" cm="1">
        <f t="array" ref="O15">_xlfn.IFS(
     AND(O$7 &gt;= $AO15, O$7 &lt;=$AP15), 1,
     TRUE, 0
)</f>
        <v>1</v>
      </c>
      <c r="P15" s="23" cm="1">
        <f t="array" ref="P15">_xlfn.IFS(
     AND(P$7 &gt;= $AO15, P$7 &lt;=$AP15), 1,
     TRUE, 0
)</f>
        <v>1</v>
      </c>
      <c r="Q15" s="19" cm="1">
        <f t="array" ref="Q15">_xlfn.IFS(
     AND(Q$7 &gt;= $AO15, Q$7 &lt;=$AP15), 1,
     TRUE, 0
)</f>
        <v>1</v>
      </c>
      <c r="R15" s="19" cm="1">
        <f t="array" ref="R15">_xlfn.IFS(
     AND(R$7 &gt;= $AO15, R$7 &lt;=$AP15), 1,
     TRUE, 0
)</f>
        <v>1</v>
      </c>
      <c r="S15" s="19" cm="1">
        <f t="array" ref="S15">_xlfn.IFS(
     AND(S$7 &gt;= $AO15, S$7 &lt;=$AP15), 1,
     TRUE, 0
)</f>
        <v>1</v>
      </c>
      <c r="T15" s="19" cm="1">
        <f t="array" ref="T15">_xlfn.IFS(
     AND(T$7 &gt;= $AO15, T$7 &lt;=$AP15), 1,
     TRUE, 0
)</f>
        <v>1</v>
      </c>
      <c r="U15" s="19" cm="1">
        <f t="array" ref="U15">_xlfn.IFS(
     AND(U$7 &gt;= $AO15, U$7 &lt;=$AP15), 1,
     TRUE, 0
)</f>
        <v>1</v>
      </c>
      <c r="V15" s="19" cm="1">
        <f t="array" ref="V15">_xlfn.IFS(
     AND(V$7 &gt;= $AO15, V$7 &lt;=$AP15), 1,
     TRUE, 0
)</f>
        <v>1</v>
      </c>
      <c r="W15" s="19" cm="1">
        <f t="array" ref="W15">_xlfn.IFS(
     AND(W$7 &gt;= $AO15, W$7 &lt;=$AP15), 1,
     TRUE, 0
)</f>
        <v>1</v>
      </c>
      <c r="X15" s="19" cm="1">
        <f t="array" ref="X15">_xlfn.IFS(
     AND(X$7 &gt;= $AO15, X$7 &lt;=$AP15), 1,
     TRUE, 0
)</f>
        <v>1</v>
      </c>
      <c r="Y15" s="19" cm="1">
        <f t="array" ref="Y15">_xlfn.IFS(
     AND(Y$7 &gt;= $AO15, Y$7 &lt;=$AP15), 1,
     TRUE, 0
)</f>
        <v>1</v>
      </c>
      <c r="Z15" s="19" cm="1">
        <f t="array" ref="Z15">_xlfn.IFS(
     AND(Z$7 &gt;= $AO15, Z$7 &lt;=$AP15), 1,
     TRUE, 0
)</f>
        <v>1</v>
      </c>
      <c r="AA15" s="24" cm="1">
        <f t="array" ref="AA15">_xlfn.IFS(
     AND(AA$7 &gt;= $AO15, AA$7 &lt;=$AP15), 1,
     TRUE, 0
)</f>
        <v>1</v>
      </c>
      <c r="AB15" s="19" cm="1">
        <f t="array" ref="AB15">_xlfn.IFS(
     AND(AB$7 &gt;= $AO15, AB$7 &lt;=$AP15), 1,
     TRUE, 0
)</f>
        <v>1</v>
      </c>
      <c r="AC15" s="19" cm="1">
        <f t="array" ref="AC15">_xlfn.IFS(
     AND(AC$7 &gt;= $AO15, AC$7 &lt;=$AP15), 1,
     TRUE, 0
)</f>
        <v>1</v>
      </c>
      <c r="AD15" s="19" cm="1">
        <f t="array" ref="AD15">_xlfn.IFS(
     AND(AD$7 &gt;= $AO15, AD$7 &lt;=$AP15), 1,
     TRUE, 0
)</f>
        <v>1</v>
      </c>
      <c r="AE15" s="19" cm="1">
        <f t="array" ref="AE15">_xlfn.IFS(
     AND(AE$7 &gt;= $AO15, AE$7 &lt;=$AP15), 1,
     TRUE, 0
)</f>
        <v>1</v>
      </c>
      <c r="AF15" s="19" cm="1">
        <f t="array" ref="AF15">_xlfn.IFS(
     AND(AF$7 &gt;= $AO15, AF$7 &lt;=$AP15), 1,
     TRUE, 0
)</f>
        <v>1</v>
      </c>
      <c r="AG15" s="19" cm="1">
        <f t="array" ref="AG15">_xlfn.IFS(
     AND(AG$7 &gt;= $AO15, AG$7 &lt;=$AP15), 1,
     TRUE, 0
)</f>
        <v>1</v>
      </c>
      <c r="AH15" s="19" cm="1">
        <f t="array" ref="AH15">_xlfn.IFS(
     AND(AH$7 &gt;= $AO15, AH$7 &lt;=$AP15), 1,
     TRUE, 0
)</f>
        <v>1</v>
      </c>
      <c r="AI15" s="19" cm="1">
        <f t="array" ref="AI15">_xlfn.IFS(
     AND(AI$7 &gt;= $AO15, AI$7 &lt;=$AP15), 1,
     TRUE, 0
)</f>
        <v>1</v>
      </c>
      <c r="AJ15" s="19" cm="1">
        <f t="array" ref="AJ15">_xlfn.IFS(
     AND(AJ$7 &gt;= $AO15, AJ$7 &lt;=$AP15), 1,
     TRUE, 0
)</f>
        <v>1</v>
      </c>
      <c r="AK15" s="19" cm="1">
        <f t="array" ref="AK15">_xlfn.IFS(
     AND(AK$7 &gt;= $AO15, AK$7 &lt;=$AP15), 1,
     TRUE, 0
)</f>
        <v>0</v>
      </c>
      <c r="AL15" s="19" cm="1">
        <f t="array" ref="AL15">_xlfn.IFS(
     AND(AL$7 &gt;= $AO15, AL$7 &lt;=$AP15), 1,
     TRUE, 0
)</f>
        <v>0</v>
      </c>
      <c r="AM15" s="24" cm="1">
        <f t="array" ref="AM15">_xlfn.IFS(
     AND(AM$7 &gt;= $AO15, AM$7 &lt;=$AP15), 1,
     TRUE, 0
)</f>
        <v>0</v>
      </c>
      <c r="AO15" s="1" cm="1">
        <f t="array" ref="AO15:AP15">_xlfn.XLOOKUP(B15,ProjectData[Project Name], _xlfn.HSTACK(ProjectData[Start Date],ProjectData[End Date]))</f>
        <v>44832.419101400461</v>
      </c>
      <c r="AP15" s="1">
        <v>45541.419101412037</v>
      </c>
    </row>
    <row r="16" spans="2:42" x14ac:dyDescent="1">
      <c r="B16" t="str">
        <v>The Framing Funnies</v>
      </c>
      <c r="D16" s="23" cm="1">
        <f t="array" ref="D16">_xlfn.IFS(
     AND(D$7 &gt;= $AO16, D$7 &lt;=$AP16), 1,
     TRUE, 0
)</f>
        <v>0</v>
      </c>
      <c r="E16" s="19" cm="1">
        <f t="array" ref="E16">_xlfn.IFS(
     AND(E$7 &gt;= $AO16, E$7 &lt;=$AP16), 1,
     TRUE, 0
)</f>
        <v>0</v>
      </c>
      <c r="F16" s="19" cm="1">
        <f t="array" ref="F16">_xlfn.IFS(
     AND(F$7 &gt;= $AO16, F$7 &lt;=$AP16), 1,
     TRUE, 0
)</f>
        <v>0</v>
      </c>
      <c r="G16" s="19" cm="1">
        <f t="array" ref="G16">_xlfn.IFS(
     AND(G$7 &gt;= $AO16, G$7 &lt;=$AP16), 1,
     TRUE, 0
)</f>
        <v>0</v>
      </c>
      <c r="H16" s="19" cm="1">
        <f t="array" ref="H16">_xlfn.IFS(
     AND(H$7 &gt;= $AO16, H$7 &lt;=$AP16), 1,
     TRUE, 0
)</f>
        <v>0</v>
      </c>
      <c r="I16" s="19" cm="1">
        <f t="array" ref="I16">_xlfn.IFS(
     AND(I$7 &gt;= $AO16, I$7 &lt;=$AP16), 1,
     TRUE, 0
)</f>
        <v>0</v>
      </c>
      <c r="J16" s="19" cm="1">
        <f t="array" ref="J16">_xlfn.IFS(
     AND(J$7 &gt;= $AO16, J$7 &lt;=$AP16), 1,
     TRUE, 0
)</f>
        <v>0</v>
      </c>
      <c r="K16" s="19" cm="1">
        <f t="array" ref="K16">_xlfn.IFS(
     AND(K$7 &gt;= $AO16, K$7 &lt;=$AP16), 1,
     TRUE, 0
)</f>
        <v>0</v>
      </c>
      <c r="L16" s="19" cm="1">
        <f t="array" ref="L16">_xlfn.IFS(
     AND(L$7 &gt;= $AO16, L$7 &lt;=$AP16), 1,
     TRUE, 0
)</f>
        <v>0</v>
      </c>
      <c r="M16" s="19" cm="1">
        <f t="array" ref="M16">_xlfn.IFS(
     AND(M$7 &gt;= $AO16, M$7 &lt;=$AP16), 1,
     TRUE, 0
)</f>
        <v>0</v>
      </c>
      <c r="N16" s="19" cm="1">
        <f t="array" ref="N16">_xlfn.IFS(
     AND(N$7 &gt;= $AO16, N$7 &lt;=$AP16), 1,
     TRUE, 0
)</f>
        <v>1</v>
      </c>
      <c r="O16" s="19" cm="1">
        <f t="array" ref="O16">_xlfn.IFS(
     AND(O$7 &gt;= $AO16, O$7 &lt;=$AP16), 1,
     TRUE, 0
)</f>
        <v>1</v>
      </c>
      <c r="P16" s="23" cm="1">
        <f t="array" ref="P16">_xlfn.IFS(
     AND(P$7 &gt;= $AO16, P$7 &lt;=$AP16), 1,
     TRUE, 0
)</f>
        <v>1</v>
      </c>
      <c r="Q16" s="19" cm="1">
        <f t="array" ref="Q16">_xlfn.IFS(
     AND(Q$7 &gt;= $AO16, Q$7 &lt;=$AP16), 1,
     TRUE, 0
)</f>
        <v>1</v>
      </c>
      <c r="R16" s="19" cm="1">
        <f t="array" ref="R16">_xlfn.IFS(
     AND(R$7 &gt;= $AO16, R$7 &lt;=$AP16), 1,
     TRUE, 0
)</f>
        <v>1</v>
      </c>
      <c r="S16" s="19" cm="1">
        <f t="array" ref="S16">_xlfn.IFS(
     AND(S$7 &gt;= $AO16, S$7 &lt;=$AP16), 1,
     TRUE, 0
)</f>
        <v>1</v>
      </c>
      <c r="T16" s="19" cm="1">
        <f t="array" ref="T16">_xlfn.IFS(
     AND(T$7 &gt;= $AO16, T$7 &lt;=$AP16), 1,
     TRUE, 0
)</f>
        <v>1</v>
      </c>
      <c r="U16" s="19" cm="1">
        <f t="array" ref="U16">_xlfn.IFS(
     AND(U$7 &gt;= $AO16, U$7 &lt;=$AP16), 1,
     TRUE, 0
)</f>
        <v>1</v>
      </c>
      <c r="V16" s="19" cm="1">
        <f t="array" ref="V16">_xlfn.IFS(
     AND(V$7 &gt;= $AO16, V$7 &lt;=$AP16), 1,
     TRUE, 0
)</f>
        <v>1</v>
      </c>
      <c r="W16" s="19" cm="1">
        <f t="array" ref="W16">_xlfn.IFS(
     AND(W$7 &gt;= $AO16, W$7 &lt;=$AP16), 1,
     TRUE, 0
)</f>
        <v>1</v>
      </c>
      <c r="X16" s="19" cm="1">
        <f t="array" ref="X16">_xlfn.IFS(
     AND(X$7 &gt;= $AO16, X$7 &lt;=$AP16), 1,
     TRUE, 0
)</f>
        <v>1</v>
      </c>
      <c r="Y16" s="19" cm="1">
        <f t="array" ref="Y16">_xlfn.IFS(
     AND(Y$7 &gt;= $AO16, Y$7 &lt;=$AP16), 1,
     TRUE, 0
)</f>
        <v>1</v>
      </c>
      <c r="Z16" s="19" cm="1">
        <f t="array" ref="Z16">_xlfn.IFS(
     AND(Z$7 &gt;= $AO16, Z$7 &lt;=$AP16), 1,
     TRUE, 0
)</f>
        <v>1</v>
      </c>
      <c r="AA16" s="24" cm="1">
        <f t="array" ref="AA16">_xlfn.IFS(
     AND(AA$7 &gt;= $AO16, AA$7 &lt;=$AP16), 1,
     TRUE, 0
)</f>
        <v>1</v>
      </c>
      <c r="AB16" s="19" cm="1">
        <f t="array" ref="AB16">_xlfn.IFS(
     AND(AB$7 &gt;= $AO16, AB$7 &lt;=$AP16), 1,
     TRUE, 0
)</f>
        <v>1</v>
      </c>
      <c r="AC16" s="19" cm="1">
        <f t="array" ref="AC16">_xlfn.IFS(
     AND(AC$7 &gt;= $AO16, AC$7 &lt;=$AP16), 1,
     TRUE, 0
)</f>
        <v>1</v>
      </c>
      <c r="AD16" s="19" cm="1">
        <f t="array" ref="AD16">_xlfn.IFS(
     AND(AD$7 &gt;= $AO16, AD$7 &lt;=$AP16), 1,
     TRUE, 0
)</f>
        <v>1</v>
      </c>
      <c r="AE16" s="19" cm="1">
        <f t="array" ref="AE16">_xlfn.IFS(
     AND(AE$7 &gt;= $AO16, AE$7 &lt;=$AP16), 1,
     TRUE, 0
)</f>
        <v>1</v>
      </c>
      <c r="AF16" s="19" cm="1">
        <f t="array" ref="AF16">_xlfn.IFS(
     AND(AF$7 &gt;= $AO16, AF$7 &lt;=$AP16), 1,
     TRUE, 0
)</f>
        <v>1</v>
      </c>
      <c r="AG16" s="19" cm="1">
        <f t="array" ref="AG16">_xlfn.IFS(
     AND(AG$7 &gt;= $AO16, AG$7 &lt;=$AP16), 1,
     TRUE, 0
)</f>
        <v>1</v>
      </c>
      <c r="AH16" s="19" cm="1">
        <f t="array" ref="AH16">_xlfn.IFS(
     AND(AH$7 &gt;= $AO16, AH$7 &lt;=$AP16), 1,
     TRUE, 0
)</f>
        <v>1</v>
      </c>
      <c r="AI16" s="19" cm="1">
        <f t="array" ref="AI16">_xlfn.IFS(
     AND(AI$7 &gt;= $AO16, AI$7 &lt;=$AP16), 1,
     TRUE, 0
)</f>
        <v>1</v>
      </c>
      <c r="AJ16" s="19" cm="1">
        <f t="array" ref="AJ16">_xlfn.IFS(
     AND(AJ$7 &gt;= $AO16, AJ$7 &lt;=$AP16), 1,
     TRUE, 0
)</f>
        <v>0</v>
      </c>
      <c r="AK16" s="19" cm="1">
        <f t="array" ref="AK16">_xlfn.IFS(
     AND(AK$7 &gt;= $AO16, AK$7 &lt;=$AP16), 1,
     TRUE, 0
)</f>
        <v>0</v>
      </c>
      <c r="AL16" s="19" cm="1">
        <f t="array" ref="AL16">_xlfn.IFS(
     AND(AL$7 &gt;= $AO16, AL$7 &lt;=$AP16), 1,
     TRUE, 0
)</f>
        <v>0</v>
      </c>
      <c r="AM16" s="24" cm="1">
        <f t="array" ref="AM16">_xlfn.IFS(
     AND(AM$7 &gt;= $AO16, AM$7 &lt;=$AP16), 1,
     TRUE, 0
)</f>
        <v>0</v>
      </c>
      <c r="AO16" s="1" cm="1">
        <f t="array" ref="AO16:AP16">_xlfn.XLOOKUP(B16,ProjectData[Project Name], _xlfn.HSTACK(ProjectData[Start Date],ProjectData[End Date]))</f>
        <v>44836.419101400461</v>
      </c>
      <c r="AP16" s="1">
        <v>45505.41909722222</v>
      </c>
    </row>
    <row r="17" spans="2:42" x14ac:dyDescent="1">
      <c r="B17" t="str">
        <v>The Build Bafflers</v>
      </c>
      <c r="D17" s="23" cm="1">
        <f t="array" ref="D17">_xlfn.IFS(
     AND(D$7 &gt;= $AO17, D$7 &lt;=$AP17), 1,
     TRUE, 0
)</f>
        <v>0</v>
      </c>
      <c r="E17" s="19" cm="1">
        <f t="array" ref="E17">_xlfn.IFS(
     AND(E$7 &gt;= $AO17, E$7 &lt;=$AP17), 1,
     TRUE, 0
)</f>
        <v>0</v>
      </c>
      <c r="F17" s="19" cm="1">
        <f t="array" ref="F17">_xlfn.IFS(
     AND(F$7 &gt;= $AO17, F$7 &lt;=$AP17), 1,
     TRUE, 0
)</f>
        <v>0</v>
      </c>
      <c r="G17" s="19" cm="1">
        <f t="array" ref="G17">_xlfn.IFS(
     AND(G$7 &gt;= $AO17, G$7 &lt;=$AP17), 1,
     TRUE, 0
)</f>
        <v>0</v>
      </c>
      <c r="H17" s="19" cm="1">
        <f t="array" ref="H17">_xlfn.IFS(
     AND(H$7 &gt;= $AO17, H$7 &lt;=$AP17), 1,
     TRUE, 0
)</f>
        <v>0</v>
      </c>
      <c r="I17" s="19" cm="1">
        <f t="array" ref="I17">_xlfn.IFS(
     AND(I$7 &gt;= $AO17, I$7 &lt;=$AP17), 1,
     TRUE, 0
)</f>
        <v>0</v>
      </c>
      <c r="J17" s="19" cm="1">
        <f t="array" ref="J17">_xlfn.IFS(
     AND(J$7 &gt;= $AO17, J$7 &lt;=$AP17), 1,
     TRUE, 0
)</f>
        <v>0</v>
      </c>
      <c r="K17" s="19" cm="1">
        <f t="array" ref="K17">_xlfn.IFS(
     AND(K$7 &gt;= $AO17, K$7 &lt;=$AP17), 1,
     TRUE, 0
)</f>
        <v>0</v>
      </c>
      <c r="L17" s="19" cm="1">
        <f t="array" ref="L17">_xlfn.IFS(
     AND(L$7 &gt;= $AO17, L$7 &lt;=$AP17), 1,
     TRUE, 0
)</f>
        <v>0</v>
      </c>
      <c r="M17" s="19" cm="1">
        <f t="array" ref="M17">_xlfn.IFS(
     AND(M$7 &gt;= $AO17, M$7 &lt;=$AP17), 1,
     TRUE, 0
)</f>
        <v>0</v>
      </c>
      <c r="N17" s="19" cm="1">
        <f t="array" ref="N17">_xlfn.IFS(
     AND(N$7 &gt;= $AO17, N$7 &lt;=$AP17), 1,
     TRUE, 0
)</f>
        <v>1</v>
      </c>
      <c r="O17" s="19" cm="1">
        <f t="array" ref="O17">_xlfn.IFS(
     AND(O$7 &gt;= $AO17, O$7 &lt;=$AP17), 1,
     TRUE, 0
)</f>
        <v>1</v>
      </c>
      <c r="P17" s="23" cm="1">
        <f t="array" ref="P17">_xlfn.IFS(
     AND(P$7 &gt;= $AO17, P$7 &lt;=$AP17), 1,
     TRUE, 0
)</f>
        <v>1</v>
      </c>
      <c r="Q17" s="19" cm="1">
        <f t="array" ref="Q17">_xlfn.IFS(
     AND(Q$7 &gt;= $AO17, Q$7 &lt;=$AP17), 1,
     TRUE, 0
)</f>
        <v>1</v>
      </c>
      <c r="R17" s="19" cm="1">
        <f t="array" ref="R17">_xlfn.IFS(
     AND(R$7 &gt;= $AO17, R$7 &lt;=$AP17), 1,
     TRUE, 0
)</f>
        <v>1</v>
      </c>
      <c r="S17" s="19" cm="1">
        <f t="array" ref="S17">_xlfn.IFS(
     AND(S$7 &gt;= $AO17, S$7 &lt;=$AP17), 1,
     TRUE, 0
)</f>
        <v>1</v>
      </c>
      <c r="T17" s="19" cm="1">
        <f t="array" ref="T17">_xlfn.IFS(
     AND(T$7 &gt;= $AO17, T$7 &lt;=$AP17), 1,
     TRUE, 0
)</f>
        <v>1</v>
      </c>
      <c r="U17" s="19" cm="1">
        <f t="array" ref="U17">_xlfn.IFS(
     AND(U$7 &gt;= $AO17, U$7 &lt;=$AP17), 1,
     TRUE, 0
)</f>
        <v>1</v>
      </c>
      <c r="V17" s="19" cm="1">
        <f t="array" ref="V17">_xlfn.IFS(
     AND(V$7 &gt;= $AO17, V$7 &lt;=$AP17), 1,
     TRUE, 0
)</f>
        <v>1</v>
      </c>
      <c r="W17" s="19" cm="1">
        <f t="array" ref="W17">_xlfn.IFS(
     AND(W$7 &gt;= $AO17, W$7 &lt;=$AP17), 1,
     TRUE, 0
)</f>
        <v>1</v>
      </c>
      <c r="X17" s="19" cm="1">
        <f t="array" ref="X17">_xlfn.IFS(
     AND(X$7 &gt;= $AO17, X$7 &lt;=$AP17), 1,
     TRUE, 0
)</f>
        <v>1</v>
      </c>
      <c r="Y17" s="19" cm="1">
        <f t="array" ref="Y17">_xlfn.IFS(
     AND(Y$7 &gt;= $AO17, Y$7 &lt;=$AP17), 1,
     TRUE, 0
)</f>
        <v>1</v>
      </c>
      <c r="Z17" s="19" cm="1">
        <f t="array" ref="Z17">_xlfn.IFS(
     AND(Z$7 &gt;= $AO17, Z$7 &lt;=$AP17), 1,
     TRUE, 0
)</f>
        <v>1</v>
      </c>
      <c r="AA17" s="24" cm="1">
        <f t="array" ref="AA17">_xlfn.IFS(
     AND(AA$7 &gt;= $AO17, AA$7 &lt;=$AP17), 1,
     TRUE, 0
)</f>
        <v>1</v>
      </c>
      <c r="AB17" s="19" cm="1">
        <f t="array" ref="AB17">_xlfn.IFS(
     AND(AB$7 &gt;= $AO17, AB$7 &lt;=$AP17), 1,
     TRUE, 0
)</f>
        <v>1</v>
      </c>
      <c r="AC17" s="19" cm="1">
        <f t="array" ref="AC17">_xlfn.IFS(
     AND(AC$7 &gt;= $AO17, AC$7 &lt;=$AP17), 1,
     TRUE, 0
)</f>
        <v>1</v>
      </c>
      <c r="AD17" s="19" cm="1">
        <f t="array" ref="AD17">_xlfn.IFS(
     AND(AD$7 &gt;= $AO17, AD$7 &lt;=$AP17), 1,
     TRUE, 0
)</f>
        <v>1</v>
      </c>
      <c r="AE17" s="19" cm="1">
        <f t="array" ref="AE17">_xlfn.IFS(
     AND(AE$7 &gt;= $AO17, AE$7 &lt;=$AP17), 1,
     TRUE, 0
)</f>
        <v>1</v>
      </c>
      <c r="AF17" s="19" cm="1">
        <f t="array" ref="AF17">_xlfn.IFS(
     AND(AF$7 &gt;= $AO17, AF$7 &lt;=$AP17), 1,
     TRUE, 0
)</f>
        <v>1</v>
      </c>
      <c r="AG17" s="19" cm="1">
        <f t="array" ref="AG17">_xlfn.IFS(
     AND(AG$7 &gt;= $AO17, AG$7 &lt;=$AP17), 1,
     TRUE, 0
)</f>
        <v>1</v>
      </c>
      <c r="AH17" s="19" cm="1">
        <f t="array" ref="AH17">_xlfn.IFS(
     AND(AH$7 &gt;= $AO17, AH$7 &lt;=$AP17), 1,
     TRUE, 0
)</f>
        <v>1</v>
      </c>
      <c r="AI17" s="19" cm="1">
        <f t="array" ref="AI17">_xlfn.IFS(
     AND(AI$7 &gt;= $AO17, AI$7 &lt;=$AP17), 1,
     TRUE, 0
)</f>
        <v>1</v>
      </c>
      <c r="AJ17" s="19" cm="1">
        <f t="array" ref="AJ17">_xlfn.IFS(
     AND(AJ$7 &gt;= $AO17, AJ$7 &lt;=$AP17), 1,
     TRUE, 0
)</f>
        <v>1</v>
      </c>
      <c r="AK17" s="19" cm="1">
        <f t="array" ref="AK17">_xlfn.IFS(
     AND(AK$7 &gt;= $AO17, AK$7 &lt;=$AP17), 1,
     TRUE, 0
)</f>
        <v>0</v>
      </c>
      <c r="AL17" s="19" cm="1">
        <f t="array" ref="AL17">_xlfn.IFS(
     AND(AL$7 &gt;= $AO17, AL$7 &lt;=$AP17), 1,
     TRUE, 0
)</f>
        <v>0</v>
      </c>
      <c r="AM17" s="24" cm="1">
        <f t="array" ref="AM17">_xlfn.IFS(
     AND(AM$7 &gt;= $AO17, AM$7 &lt;=$AP17), 1,
     TRUE, 0
)</f>
        <v>0</v>
      </c>
      <c r="AO17" s="1" cm="1">
        <f t="array" ref="AO17:AP17">_xlfn.XLOOKUP(B17,ProjectData[Project Name], _xlfn.HSTACK(ProjectData[Start Date],ProjectData[End Date]))</f>
        <v>44853.419101400461</v>
      </c>
      <c r="AP17" s="1">
        <v>45560.41909722222</v>
      </c>
    </row>
    <row r="18" spans="2:42" x14ac:dyDescent="1">
      <c r="B18" t="str">
        <v>Tool Time Trials</v>
      </c>
      <c r="D18" s="23" cm="1">
        <f t="array" ref="D18">_xlfn.IFS(
     AND(D$7 &gt;= $AO18, D$7 &lt;=$AP18), 1,
     TRUE, 0
)</f>
        <v>0</v>
      </c>
      <c r="E18" s="19" cm="1">
        <f t="array" ref="E18">_xlfn.IFS(
     AND(E$7 &gt;= $AO18, E$7 &lt;=$AP18), 1,
     TRUE, 0
)</f>
        <v>0</v>
      </c>
      <c r="F18" s="19" cm="1">
        <f t="array" ref="F18">_xlfn.IFS(
     AND(F$7 &gt;= $AO18, F$7 &lt;=$AP18), 1,
     TRUE, 0
)</f>
        <v>0</v>
      </c>
      <c r="G18" s="19" cm="1">
        <f t="array" ref="G18">_xlfn.IFS(
     AND(G$7 &gt;= $AO18, G$7 &lt;=$AP18), 1,
     TRUE, 0
)</f>
        <v>0</v>
      </c>
      <c r="H18" s="19" cm="1">
        <f t="array" ref="H18">_xlfn.IFS(
     AND(H$7 &gt;= $AO18, H$7 &lt;=$AP18), 1,
     TRUE, 0
)</f>
        <v>0</v>
      </c>
      <c r="I18" s="19" cm="1">
        <f t="array" ref="I18">_xlfn.IFS(
     AND(I$7 &gt;= $AO18, I$7 &lt;=$AP18), 1,
     TRUE, 0
)</f>
        <v>0</v>
      </c>
      <c r="J18" s="19" cm="1">
        <f t="array" ref="J18">_xlfn.IFS(
     AND(J$7 &gt;= $AO18, J$7 &lt;=$AP18), 1,
     TRUE, 0
)</f>
        <v>0</v>
      </c>
      <c r="K18" s="19" cm="1">
        <f t="array" ref="K18">_xlfn.IFS(
     AND(K$7 &gt;= $AO18, K$7 &lt;=$AP18), 1,
     TRUE, 0
)</f>
        <v>0</v>
      </c>
      <c r="L18" s="19" cm="1">
        <f t="array" ref="L18">_xlfn.IFS(
     AND(L$7 &gt;= $AO18, L$7 &lt;=$AP18), 1,
     TRUE, 0
)</f>
        <v>0</v>
      </c>
      <c r="M18" s="19" cm="1">
        <f t="array" ref="M18">_xlfn.IFS(
     AND(M$7 &gt;= $AO18, M$7 &lt;=$AP18), 1,
     TRUE, 0
)</f>
        <v>0</v>
      </c>
      <c r="N18" s="19" cm="1">
        <f t="array" ref="N18">_xlfn.IFS(
     AND(N$7 &gt;= $AO18, N$7 &lt;=$AP18), 1,
     TRUE, 0
)</f>
        <v>1</v>
      </c>
      <c r="O18" s="19" cm="1">
        <f t="array" ref="O18">_xlfn.IFS(
     AND(O$7 &gt;= $AO18, O$7 &lt;=$AP18), 1,
     TRUE, 0
)</f>
        <v>1</v>
      </c>
      <c r="P18" s="23" cm="1">
        <f t="array" ref="P18">_xlfn.IFS(
     AND(P$7 &gt;= $AO18, P$7 &lt;=$AP18), 1,
     TRUE, 0
)</f>
        <v>1</v>
      </c>
      <c r="Q18" s="19" cm="1">
        <f t="array" ref="Q18">_xlfn.IFS(
     AND(Q$7 &gt;= $AO18, Q$7 &lt;=$AP18), 1,
     TRUE, 0
)</f>
        <v>1</v>
      </c>
      <c r="R18" s="19" cm="1">
        <f t="array" ref="R18">_xlfn.IFS(
     AND(R$7 &gt;= $AO18, R$7 &lt;=$AP18), 1,
     TRUE, 0
)</f>
        <v>1</v>
      </c>
      <c r="S18" s="19" cm="1">
        <f t="array" ref="S18">_xlfn.IFS(
     AND(S$7 &gt;= $AO18, S$7 &lt;=$AP18), 1,
     TRUE, 0
)</f>
        <v>1</v>
      </c>
      <c r="T18" s="19" cm="1">
        <f t="array" ref="T18">_xlfn.IFS(
     AND(T$7 &gt;= $AO18, T$7 &lt;=$AP18), 1,
     TRUE, 0
)</f>
        <v>1</v>
      </c>
      <c r="U18" s="19" cm="1">
        <f t="array" ref="U18">_xlfn.IFS(
     AND(U$7 &gt;= $AO18, U$7 &lt;=$AP18), 1,
     TRUE, 0
)</f>
        <v>1</v>
      </c>
      <c r="V18" s="19" cm="1">
        <f t="array" ref="V18">_xlfn.IFS(
     AND(V$7 &gt;= $AO18, V$7 &lt;=$AP18), 1,
     TRUE, 0
)</f>
        <v>1</v>
      </c>
      <c r="W18" s="19" cm="1">
        <f t="array" ref="W18">_xlfn.IFS(
     AND(W$7 &gt;= $AO18, W$7 &lt;=$AP18), 1,
     TRUE, 0
)</f>
        <v>1</v>
      </c>
      <c r="X18" s="19" cm="1">
        <f t="array" ref="X18">_xlfn.IFS(
     AND(X$7 &gt;= $AO18, X$7 &lt;=$AP18), 1,
     TRUE, 0
)</f>
        <v>1</v>
      </c>
      <c r="Y18" s="19" cm="1">
        <f t="array" ref="Y18">_xlfn.IFS(
     AND(Y$7 &gt;= $AO18, Y$7 &lt;=$AP18), 1,
     TRUE, 0
)</f>
        <v>1</v>
      </c>
      <c r="Z18" s="19" cm="1">
        <f t="array" ref="Z18">_xlfn.IFS(
     AND(Z$7 &gt;= $AO18, Z$7 &lt;=$AP18), 1,
     TRUE, 0
)</f>
        <v>1</v>
      </c>
      <c r="AA18" s="24" cm="1">
        <f t="array" ref="AA18">_xlfn.IFS(
     AND(AA$7 &gt;= $AO18, AA$7 &lt;=$AP18), 1,
     TRUE, 0
)</f>
        <v>1</v>
      </c>
      <c r="AB18" s="19" cm="1">
        <f t="array" ref="AB18">_xlfn.IFS(
     AND(AB$7 &gt;= $AO18, AB$7 &lt;=$AP18), 1,
     TRUE, 0
)</f>
        <v>1</v>
      </c>
      <c r="AC18" s="19" cm="1">
        <f t="array" ref="AC18">_xlfn.IFS(
     AND(AC$7 &gt;= $AO18, AC$7 &lt;=$AP18), 1,
     TRUE, 0
)</f>
        <v>1</v>
      </c>
      <c r="AD18" s="19" cm="1">
        <f t="array" ref="AD18">_xlfn.IFS(
     AND(AD$7 &gt;= $AO18, AD$7 &lt;=$AP18), 1,
     TRUE, 0
)</f>
        <v>1</v>
      </c>
      <c r="AE18" s="19" cm="1">
        <f t="array" ref="AE18">_xlfn.IFS(
     AND(AE$7 &gt;= $AO18, AE$7 &lt;=$AP18), 1,
     TRUE, 0
)</f>
        <v>1</v>
      </c>
      <c r="AF18" s="19" cm="1">
        <f t="array" ref="AF18">_xlfn.IFS(
     AND(AF$7 &gt;= $AO18, AF$7 &lt;=$AP18), 1,
     TRUE, 0
)</f>
        <v>1</v>
      </c>
      <c r="AG18" s="19" cm="1">
        <f t="array" ref="AG18">_xlfn.IFS(
     AND(AG$7 &gt;= $AO18, AG$7 &lt;=$AP18), 1,
     TRUE, 0
)</f>
        <v>1</v>
      </c>
      <c r="AH18" s="19" cm="1">
        <f t="array" ref="AH18">_xlfn.IFS(
     AND(AH$7 &gt;= $AO18, AH$7 &lt;=$AP18), 1,
     TRUE, 0
)</f>
        <v>0</v>
      </c>
      <c r="AI18" s="19" cm="1">
        <f t="array" ref="AI18">_xlfn.IFS(
     AND(AI$7 &gt;= $AO18, AI$7 &lt;=$AP18), 1,
     TRUE, 0
)</f>
        <v>0</v>
      </c>
      <c r="AJ18" s="19" cm="1">
        <f t="array" ref="AJ18">_xlfn.IFS(
     AND(AJ$7 &gt;= $AO18, AJ$7 &lt;=$AP18), 1,
     TRUE, 0
)</f>
        <v>0</v>
      </c>
      <c r="AK18" s="19" cm="1">
        <f t="array" ref="AK18">_xlfn.IFS(
     AND(AK$7 &gt;= $AO18, AK$7 &lt;=$AP18), 1,
     TRUE, 0
)</f>
        <v>0</v>
      </c>
      <c r="AL18" s="19" cm="1">
        <f t="array" ref="AL18">_xlfn.IFS(
     AND(AL$7 &gt;= $AO18, AL$7 &lt;=$AP18), 1,
     TRUE, 0
)</f>
        <v>0</v>
      </c>
      <c r="AM18" s="24" cm="1">
        <f t="array" ref="AM18">_xlfn.IFS(
     AND(AM$7 &gt;= $AO18, AM$7 &lt;=$AP18), 1,
     TRUE, 0
)</f>
        <v>0</v>
      </c>
      <c r="AO18" s="1" cm="1">
        <f t="array" ref="AO18:AP18">_xlfn.XLOOKUP(B18,ProjectData[Project Name], _xlfn.HSTACK(ProjectData[Start Date],ProjectData[End Date]))</f>
        <v>44854.419101400461</v>
      </c>
      <c r="AP18" s="1">
        <v>45450.41909722222</v>
      </c>
    </row>
    <row r="19" spans="2:42" x14ac:dyDescent="1">
      <c r="B19" t="str">
        <v>Blockbuster Building</v>
      </c>
      <c r="D19" s="23" cm="1">
        <f t="array" ref="D19">_xlfn.IFS(
     AND(D$7 &gt;= $AO19, D$7 &lt;=$AP19), 1,
     TRUE, 0
)</f>
        <v>0</v>
      </c>
      <c r="E19" s="19" cm="1">
        <f t="array" ref="E19">_xlfn.IFS(
     AND(E$7 &gt;= $AO19, E$7 &lt;=$AP19), 1,
     TRUE, 0
)</f>
        <v>0</v>
      </c>
      <c r="F19" s="19" cm="1">
        <f t="array" ref="F19">_xlfn.IFS(
     AND(F$7 &gt;= $AO19, F$7 &lt;=$AP19), 1,
     TRUE, 0
)</f>
        <v>0</v>
      </c>
      <c r="G19" s="19" cm="1">
        <f t="array" ref="G19">_xlfn.IFS(
     AND(G$7 &gt;= $AO19, G$7 &lt;=$AP19), 1,
     TRUE, 0
)</f>
        <v>0</v>
      </c>
      <c r="H19" s="19" cm="1">
        <f t="array" ref="H19">_xlfn.IFS(
     AND(H$7 &gt;= $AO19, H$7 &lt;=$AP19), 1,
     TRUE, 0
)</f>
        <v>0</v>
      </c>
      <c r="I19" s="19" cm="1">
        <f t="array" ref="I19">_xlfn.IFS(
     AND(I$7 &gt;= $AO19, I$7 &lt;=$AP19), 1,
     TRUE, 0
)</f>
        <v>0</v>
      </c>
      <c r="J19" s="19" cm="1">
        <f t="array" ref="J19">_xlfn.IFS(
     AND(J$7 &gt;= $AO19, J$7 &lt;=$AP19), 1,
     TRUE, 0
)</f>
        <v>0</v>
      </c>
      <c r="K19" s="19" cm="1">
        <f t="array" ref="K19">_xlfn.IFS(
     AND(K$7 &gt;= $AO19, K$7 &lt;=$AP19), 1,
     TRUE, 0
)</f>
        <v>0</v>
      </c>
      <c r="L19" s="19" cm="1">
        <f t="array" ref="L19">_xlfn.IFS(
     AND(L$7 &gt;= $AO19, L$7 &lt;=$AP19), 1,
     TRUE, 0
)</f>
        <v>0</v>
      </c>
      <c r="M19" s="19" cm="1">
        <f t="array" ref="M19">_xlfn.IFS(
     AND(M$7 &gt;= $AO19, M$7 &lt;=$AP19), 1,
     TRUE, 0
)</f>
        <v>0</v>
      </c>
      <c r="N19" s="19" cm="1">
        <f t="array" ref="N19">_xlfn.IFS(
     AND(N$7 &gt;= $AO19, N$7 &lt;=$AP19), 1,
     TRUE, 0
)</f>
        <v>1</v>
      </c>
      <c r="O19" s="19" cm="1">
        <f t="array" ref="O19">_xlfn.IFS(
     AND(O$7 &gt;= $AO19, O$7 &lt;=$AP19), 1,
     TRUE, 0
)</f>
        <v>1</v>
      </c>
      <c r="P19" s="23" cm="1">
        <f t="array" ref="P19">_xlfn.IFS(
     AND(P$7 &gt;= $AO19, P$7 &lt;=$AP19), 1,
     TRUE, 0
)</f>
        <v>1</v>
      </c>
      <c r="Q19" s="19" cm="1">
        <f t="array" ref="Q19">_xlfn.IFS(
     AND(Q$7 &gt;= $AO19, Q$7 &lt;=$AP19), 1,
     TRUE, 0
)</f>
        <v>1</v>
      </c>
      <c r="R19" s="19" cm="1">
        <f t="array" ref="R19">_xlfn.IFS(
     AND(R$7 &gt;= $AO19, R$7 &lt;=$AP19), 1,
     TRUE, 0
)</f>
        <v>1</v>
      </c>
      <c r="S19" s="19" cm="1">
        <f t="array" ref="S19">_xlfn.IFS(
     AND(S$7 &gt;= $AO19, S$7 &lt;=$AP19), 1,
     TRUE, 0
)</f>
        <v>1</v>
      </c>
      <c r="T19" s="19" cm="1">
        <f t="array" ref="T19">_xlfn.IFS(
     AND(T$7 &gt;= $AO19, T$7 &lt;=$AP19), 1,
     TRUE, 0
)</f>
        <v>1</v>
      </c>
      <c r="U19" s="19" cm="1">
        <f t="array" ref="U19">_xlfn.IFS(
     AND(U$7 &gt;= $AO19, U$7 &lt;=$AP19), 1,
     TRUE, 0
)</f>
        <v>1</v>
      </c>
      <c r="V19" s="19" cm="1">
        <f t="array" ref="V19">_xlfn.IFS(
     AND(V$7 &gt;= $AO19, V$7 &lt;=$AP19), 1,
     TRUE, 0
)</f>
        <v>1</v>
      </c>
      <c r="W19" s="19" cm="1">
        <f t="array" ref="W19">_xlfn.IFS(
     AND(W$7 &gt;= $AO19, W$7 &lt;=$AP19), 1,
     TRUE, 0
)</f>
        <v>1</v>
      </c>
      <c r="X19" s="19" cm="1">
        <f t="array" ref="X19">_xlfn.IFS(
     AND(X$7 &gt;= $AO19, X$7 &lt;=$AP19), 1,
     TRUE, 0
)</f>
        <v>1</v>
      </c>
      <c r="Y19" s="19" cm="1">
        <f t="array" ref="Y19">_xlfn.IFS(
     AND(Y$7 &gt;= $AO19, Y$7 &lt;=$AP19), 1,
     TRUE, 0
)</f>
        <v>1</v>
      </c>
      <c r="Z19" s="19" cm="1">
        <f t="array" ref="Z19">_xlfn.IFS(
     AND(Z$7 &gt;= $AO19, Z$7 &lt;=$AP19), 1,
     TRUE, 0
)</f>
        <v>1</v>
      </c>
      <c r="AA19" s="24" cm="1">
        <f t="array" ref="AA19">_xlfn.IFS(
     AND(AA$7 &gt;= $AO19, AA$7 &lt;=$AP19), 1,
     TRUE, 0
)</f>
        <v>1</v>
      </c>
      <c r="AB19" s="19" cm="1">
        <f t="array" ref="AB19">_xlfn.IFS(
     AND(AB$7 &gt;= $AO19, AB$7 &lt;=$AP19), 1,
     TRUE, 0
)</f>
        <v>1</v>
      </c>
      <c r="AC19" s="19" cm="1">
        <f t="array" ref="AC19">_xlfn.IFS(
     AND(AC$7 &gt;= $AO19, AC$7 &lt;=$AP19), 1,
     TRUE, 0
)</f>
        <v>1</v>
      </c>
      <c r="AD19" s="19" cm="1">
        <f t="array" ref="AD19">_xlfn.IFS(
     AND(AD$7 &gt;= $AO19, AD$7 &lt;=$AP19), 1,
     TRUE, 0
)</f>
        <v>0</v>
      </c>
      <c r="AE19" s="19" cm="1">
        <f t="array" ref="AE19">_xlfn.IFS(
     AND(AE$7 &gt;= $AO19, AE$7 &lt;=$AP19), 1,
     TRUE, 0
)</f>
        <v>0</v>
      </c>
      <c r="AF19" s="19" cm="1">
        <f t="array" ref="AF19">_xlfn.IFS(
     AND(AF$7 &gt;= $AO19, AF$7 &lt;=$AP19), 1,
     TRUE, 0
)</f>
        <v>0</v>
      </c>
      <c r="AG19" s="19" cm="1">
        <f t="array" ref="AG19">_xlfn.IFS(
     AND(AG$7 &gt;= $AO19, AG$7 &lt;=$AP19), 1,
     TRUE, 0
)</f>
        <v>0</v>
      </c>
      <c r="AH19" s="19" cm="1">
        <f t="array" ref="AH19">_xlfn.IFS(
     AND(AH$7 &gt;= $AO19, AH$7 &lt;=$AP19), 1,
     TRUE, 0
)</f>
        <v>0</v>
      </c>
      <c r="AI19" s="19" cm="1">
        <f t="array" ref="AI19">_xlfn.IFS(
     AND(AI$7 &gt;= $AO19, AI$7 &lt;=$AP19), 1,
     TRUE, 0
)</f>
        <v>0</v>
      </c>
      <c r="AJ19" s="19" cm="1">
        <f t="array" ref="AJ19">_xlfn.IFS(
     AND(AJ$7 &gt;= $AO19, AJ$7 &lt;=$AP19), 1,
     TRUE, 0
)</f>
        <v>0</v>
      </c>
      <c r="AK19" s="19" cm="1">
        <f t="array" ref="AK19">_xlfn.IFS(
     AND(AK$7 &gt;= $AO19, AK$7 &lt;=$AP19), 1,
     TRUE, 0
)</f>
        <v>0</v>
      </c>
      <c r="AL19" s="19" cm="1">
        <f t="array" ref="AL19">_xlfn.IFS(
     AND(AL$7 &gt;= $AO19, AL$7 &lt;=$AP19), 1,
     TRUE, 0
)</f>
        <v>0</v>
      </c>
      <c r="AM19" s="24" cm="1">
        <f t="array" ref="AM19">_xlfn.IFS(
     AND(AM$7 &gt;= $AO19, AM$7 &lt;=$AP19), 1,
     TRUE, 0
)</f>
        <v>0</v>
      </c>
      <c r="AO19" s="1" cm="1">
        <f t="array" ref="AO19:AP19">_xlfn.XLOOKUP(B19,ProjectData[Project Name], _xlfn.HSTACK(ProjectData[Start Date],ProjectData[End Date]))</f>
        <v>44856.419101400461</v>
      </c>
      <c r="AP19" s="1">
        <v>45345.41909722222</v>
      </c>
    </row>
    <row r="20" spans="2:42" x14ac:dyDescent="1">
      <c r="B20" t="str">
        <v>Plumb Busters</v>
      </c>
      <c r="D20" s="23" cm="1">
        <f t="array" ref="D20">_xlfn.IFS(
     AND(D$7 &gt;= $AO20, D$7 &lt;=$AP20), 1,
     TRUE, 0
)</f>
        <v>0</v>
      </c>
      <c r="E20" s="19" cm="1">
        <f t="array" ref="E20">_xlfn.IFS(
     AND(E$7 &gt;= $AO20, E$7 &lt;=$AP20), 1,
     TRUE, 0
)</f>
        <v>0</v>
      </c>
      <c r="F20" s="19" cm="1">
        <f t="array" ref="F20">_xlfn.IFS(
     AND(F$7 &gt;= $AO20, F$7 &lt;=$AP20), 1,
     TRUE, 0
)</f>
        <v>0</v>
      </c>
      <c r="G20" s="19" cm="1">
        <f t="array" ref="G20">_xlfn.IFS(
     AND(G$7 &gt;= $AO20, G$7 &lt;=$AP20), 1,
     TRUE, 0
)</f>
        <v>0</v>
      </c>
      <c r="H20" s="19" cm="1">
        <f t="array" ref="H20">_xlfn.IFS(
     AND(H$7 &gt;= $AO20, H$7 &lt;=$AP20), 1,
     TRUE, 0
)</f>
        <v>0</v>
      </c>
      <c r="I20" s="19" cm="1">
        <f t="array" ref="I20">_xlfn.IFS(
     AND(I$7 &gt;= $AO20, I$7 &lt;=$AP20), 1,
     TRUE, 0
)</f>
        <v>0</v>
      </c>
      <c r="J20" s="19" cm="1">
        <f t="array" ref="J20">_xlfn.IFS(
     AND(J$7 &gt;= $AO20, J$7 &lt;=$AP20), 1,
     TRUE, 0
)</f>
        <v>0</v>
      </c>
      <c r="K20" s="19" cm="1">
        <f t="array" ref="K20">_xlfn.IFS(
     AND(K$7 &gt;= $AO20, K$7 &lt;=$AP20), 1,
     TRUE, 0
)</f>
        <v>0</v>
      </c>
      <c r="L20" s="19" cm="1">
        <f t="array" ref="L20">_xlfn.IFS(
     AND(L$7 &gt;= $AO20, L$7 &lt;=$AP20), 1,
     TRUE, 0
)</f>
        <v>0</v>
      </c>
      <c r="M20" s="19" cm="1">
        <f t="array" ref="M20">_xlfn.IFS(
     AND(M$7 &gt;= $AO20, M$7 &lt;=$AP20), 1,
     TRUE, 0
)</f>
        <v>0</v>
      </c>
      <c r="N20" s="19" cm="1">
        <f t="array" ref="N20">_xlfn.IFS(
     AND(N$7 &gt;= $AO20, N$7 &lt;=$AP20), 1,
     TRUE, 0
)</f>
        <v>0</v>
      </c>
      <c r="O20" s="19" cm="1">
        <f t="array" ref="O20">_xlfn.IFS(
     AND(O$7 &gt;= $AO20, O$7 &lt;=$AP20), 1,
     TRUE, 0
)</f>
        <v>0</v>
      </c>
      <c r="P20" s="23" cm="1">
        <f t="array" ref="P20">_xlfn.IFS(
     AND(P$7 &gt;= $AO20, P$7 &lt;=$AP20), 1,
     TRUE, 0
)</f>
        <v>1</v>
      </c>
      <c r="Q20" s="19" cm="1">
        <f t="array" ref="Q20">_xlfn.IFS(
     AND(Q$7 &gt;= $AO20, Q$7 &lt;=$AP20), 1,
     TRUE, 0
)</f>
        <v>1</v>
      </c>
      <c r="R20" s="19" cm="1">
        <f t="array" ref="R20">_xlfn.IFS(
     AND(R$7 &gt;= $AO20, R$7 &lt;=$AP20), 1,
     TRUE, 0
)</f>
        <v>1</v>
      </c>
      <c r="S20" s="19" cm="1">
        <f t="array" ref="S20">_xlfn.IFS(
     AND(S$7 &gt;= $AO20, S$7 &lt;=$AP20), 1,
     TRUE, 0
)</f>
        <v>1</v>
      </c>
      <c r="T20" s="19" cm="1">
        <f t="array" ref="T20">_xlfn.IFS(
     AND(T$7 &gt;= $AO20, T$7 &lt;=$AP20), 1,
     TRUE, 0
)</f>
        <v>1</v>
      </c>
      <c r="U20" s="19" cm="1">
        <f t="array" ref="U20">_xlfn.IFS(
     AND(U$7 &gt;= $AO20, U$7 &lt;=$AP20), 1,
     TRUE, 0
)</f>
        <v>1</v>
      </c>
      <c r="V20" s="19" cm="1">
        <f t="array" ref="V20">_xlfn.IFS(
     AND(V$7 &gt;= $AO20, V$7 &lt;=$AP20), 1,
     TRUE, 0
)</f>
        <v>1</v>
      </c>
      <c r="W20" s="19" cm="1">
        <f t="array" ref="W20">_xlfn.IFS(
     AND(W$7 &gt;= $AO20, W$7 &lt;=$AP20), 1,
     TRUE, 0
)</f>
        <v>1</v>
      </c>
      <c r="X20" s="19" cm="1">
        <f t="array" ref="X20">_xlfn.IFS(
     AND(X$7 &gt;= $AO20, X$7 &lt;=$AP20), 1,
     TRUE, 0
)</f>
        <v>1</v>
      </c>
      <c r="Y20" s="19" cm="1">
        <f t="array" ref="Y20">_xlfn.IFS(
     AND(Y$7 &gt;= $AO20, Y$7 &lt;=$AP20), 1,
     TRUE, 0
)</f>
        <v>1</v>
      </c>
      <c r="Z20" s="19" cm="1">
        <f t="array" ref="Z20">_xlfn.IFS(
     AND(Z$7 &gt;= $AO20, Z$7 &lt;=$AP20), 1,
     TRUE, 0
)</f>
        <v>1</v>
      </c>
      <c r="AA20" s="24" cm="1">
        <f t="array" ref="AA20">_xlfn.IFS(
     AND(AA$7 &gt;= $AO20, AA$7 &lt;=$AP20), 1,
     TRUE, 0
)</f>
        <v>1</v>
      </c>
      <c r="AB20" s="19" cm="1">
        <f t="array" ref="AB20">_xlfn.IFS(
     AND(AB$7 &gt;= $AO20, AB$7 &lt;=$AP20), 1,
     TRUE, 0
)</f>
        <v>1</v>
      </c>
      <c r="AC20" s="19" cm="1">
        <f t="array" ref="AC20">_xlfn.IFS(
     AND(AC$7 &gt;= $AO20, AC$7 &lt;=$AP20), 1,
     TRUE, 0
)</f>
        <v>1</v>
      </c>
      <c r="AD20" s="19" cm="1">
        <f t="array" ref="AD20">_xlfn.IFS(
     AND(AD$7 &gt;= $AO20, AD$7 &lt;=$AP20), 1,
     TRUE, 0
)</f>
        <v>1</v>
      </c>
      <c r="AE20" s="19" cm="1">
        <f t="array" ref="AE20">_xlfn.IFS(
     AND(AE$7 &gt;= $AO20, AE$7 &lt;=$AP20), 1,
     TRUE, 0
)</f>
        <v>0</v>
      </c>
      <c r="AF20" s="19" cm="1">
        <f t="array" ref="AF20">_xlfn.IFS(
     AND(AF$7 &gt;= $AO20, AF$7 &lt;=$AP20), 1,
     TRUE, 0
)</f>
        <v>0</v>
      </c>
      <c r="AG20" s="19" cm="1">
        <f t="array" ref="AG20">_xlfn.IFS(
     AND(AG$7 &gt;= $AO20, AG$7 &lt;=$AP20), 1,
     TRUE, 0
)</f>
        <v>0</v>
      </c>
      <c r="AH20" s="19" cm="1">
        <f t="array" ref="AH20">_xlfn.IFS(
     AND(AH$7 &gt;= $AO20, AH$7 &lt;=$AP20), 1,
     TRUE, 0
)</f>
        <v>0</v>
      </c>
      <c r="AI20" s="19" cm="1">
        <f t="array" ref="AI20">_xlfn.IFS(
     AND(AI$7 &gt;= $AO20, AI$7 &lt;=$AP20), 1,
     TRUE, 0
)</f>
        <v>0</v>
      </c>
      <c r="AJ20" s="19" cm="1">
        <f t="array" ref="AJ20">_xlfn.IFS(
     AND(AJ$7 &gt;= $AO20, AJ$7 &lt;=$AP20), 1,
     TRUE, 0
)</f>
        <v>0</v>
      </c>
      <c r="AK20" s="19" cm="1">
        <f t="array" ref="AK20">_xlfn.IFS(
     AND(AK$7 &gt;= $AO20, AK$7 &lt;=$AP20), 1,
     TRUE, 0
)</f>
        <v>0</v>
      </c>
      <c r="AL20" s="19" cm="1">
        <f t="array" ref="AL20">_xlfn.IFS(
     AND(AL$7 &gt;= $AO20, AL$7 &lt;=$AP20), 1,
     TRUE, 0
)</f>
        <v>0</v>
      </c>
      <c r="AM20" s="24" cm="1">
        <f t="array" ref="AM20">_xlfn.IFS(
     AND(AM$7 &gt;= $AO20, AM$7 &lt;=$AP20), 1,
     TRUE, 0
)</f>
        <v>0</v>
      </c>
      <c r="AO20" s="1" cm="1">
        <f t="array" ref="AO20:AP20">_xlfn.XLOOKUP(B20,ProjectData[Project Name], _xlfn.HSTACK(ProjectData[Start Date],ProjectData[End Date]))</f>
        <v>44925.419101400461</v>
      </c>
      <c r="AP20" s="1">
        <v>45381.41909722222</v>
      </c>
    </row>
    <row r="21" spans="2:42" x14ac:dyDescent="1">
      <c r="B21" t="str">
        <v>Mortar Kombat</v>
      </c>
      <c r="D21" s="23" cm="1">
        <f t="array" ref="D21">_xlfn.IFS(
     AND(D$7 &gt;= $AO21, D$7 &lt;=$AP21), 1,
     TRUE, 0
)</f>
        <v>0</v>
      </c>
      <c r="E21" s="19" cm="1">
        <f t="array" ref="E21">_xlfn.IFS(
     AND(E$7 &gt;= $AO21, E$7 &lt;=$AP21), 1,
     TRUE, 0
)</f>
        <v>0</v>
      </c>
      <c r="F21" s="19" cm="1">
        <f t="array" ref="F21">_xlfn.IFS(
     AND(F$7 &gt;= $AO21, F$7 &lt;=$AP21), 1,
     TRUE, 0
)</f>
        <v>0</v>
      </c>
      <c r="G21" s="19" cm="1">
        <f t="array" ref="G21">_xlfn.IFS(
     AND(G$7 &gt;= $AO21, G$7 &lt;=$AP21), 1,
     TRUE, 0
)</f>
        <v>0</v>
      </c>
      <c r="H21" s="19" cm="1">
        <f t="array" ref="H21">_xlfn.IFS(
     AND(H$7 &gt;= $AO21, H$7 &lt;=$AP21), 1,
     TRUE, 0
)</f>
        <v>0</v>
      </c>
      <c r="I21" s="19" cm="1">
        <f t="array" ref="I21">_xlfn.IFS(
     AND(I$7 &gt;= $AO21, I$7 &lt;=$AP21), 1,
     TRUE, 0
)</f>
        <v>0</v>
      </c>
      <c r="J21" s="19" cm="1">
        <f t="array" ref="J21">_xlfn.IFS(
     AND(J$7 &gt;= $AO21, J$7 &lt;=$AP21), 1,
     TRUE, 0
)</f>
        <v>0</v>
      </c>
      <c r="K21" s="19" cm="1">
        <f t="array" ref="K21">_xlfn.IFS(
     AND(K$7 &gt;= $AO21, K$7 &lt;=$AP21), 1,
     TRUE, 0
)</f>
        <v>0</v>
      </c>
      <c r="L21" s="19" cm="1">
        <f t="array" ref="L21">_xlfn.IFS(
     AND(L$7 &gt;= $AO21, L$7 &lt;=$AP21), 1,
     TRUE, 0
)</f>
        <v>0</v>
      </c>
      <c r="M21" s="19" cm="1">
        <f t="array" ref="M21">_xlfn.IFS(
     AND(M$7 &gt;= $AO21, M$7 &lt;=$AP21), 1,
     TRUE, 0
)</f>
        <v>0</v>
      </c>
      <c r="N21" s="19" cm="1">
        <f t="array" ref="N21">_xlfn.IFS(
     AND(N$7 &gt;= $AO21, N$7 &lt;=$AP21), 1,
     TRUE, 0
)</f>
        <v>0</v>
      </c>
      <c r="O21" s="19" cm="1">
        <f t="array" ref="O21">_xlfn.IFS(
     AND(O$7 &gt;= $AO21, O$7 &lt;=$AP21), 1,
     TRUE, 0
)</f>
        <v>0</v>
      </c>
      <c r="P21" s="23" cm="1">
        <f t="array" ref="P21">_xlfn.IFS(
     AND(P$7 &gt;= $AO21, P$7 &lt;=$AP21), 1,
     TRUE, 0
)</f>
        <v>0</v>
      </c>
      <c r="Q21" s="19" cm="1">
        <f t="array" ref="Q21">_xlfn.IFS(
     AND(Q$7 &gt;= $AO21, Q$7 &lt;=$AP21), 1,
     TRUE, 0
)</f>
        <v>0</v>
      </c>
      <c r="R21" s="19" cm="1">
        <f t="array" ref="R21">_xlfn.IFS(
     AND(R$7 &gt;= $AO21, R$7 &lt;=$AP21), 1,
     TRUE, 0
)</f>
        <v>0</v>
      </c>
      <c r="S21" s="19" cm="1">
        <f t="array" ref="S21">_xlfn.IFS(
     AND(S$7 &gt;= $AO21, S$7 &lt;=$AP21), 1,
     TRUE, 0
)</f>
        <v>0</v>
      </c>
      <c r="T21" s="19" cm="1">
        <f t="array" ref="T21">_xlfn.IFS(
     AND(T$7 &gt;= $AO21, T$7 &lt;=$AP21), 1,
     TRUE, 0
)</f>
        <v>1</v>
      </c>
      <c r="U21" s="19" cm="1">
        <f t="array" ref="U21">_xlfn.IFS(
     AND(U$7 &gt;= $AO21, U$7 &lt;=$AP21), 1,
     TRUE, 0
)</f>
        <v>1</v>
      </c>
      <c r="V21" s="19" cm="1">
        <f t="array" ref="V21">_xlfn.IFS(
     AND(V$7 &gt;= $AO21, V$7 &lt;=$AP21), 1,
     TRUE, 0
)</f>
        <v>1</v>
      </c>
      <c r="W21" s="19" cm="1">
        <f t="array" ref="W21">_xlfn.IFS(
     AND(W$7 &gt;= $AO21, W$7 &lt;=$AP21), 1,
     TRUE, 0
)</f>
        <v>1</v>
      </c>
      <c r="X21" s="19" cm="1">
        <f t="array" ref="X21">_xlfn.IFS(
     AND(X$7 &gt;= $AO21, X$7 &lt;=$AP21), 1,
     TRUE, 0
)</f>
        <v>1</v>
      </c>
      <c r="Y21" s="19" cm="1">
        <f t="array" ref="Y21">_xlfn.IFS(
     AND(Y$7 &gt;= $AO21, Y$7 &lt;=$AP21), 1,
     TRUE, 0
)</f>
        <v>1</v>
      </c>
      <c r="Z21" s="19" cm="1">
        <f t="array" ref="Z21">_xlfn.IFS(
     AND(Z$7 &gt;= $AO21, Z$7 &lt;=$AP21), 1,
     TRUE, 0
)</f>
        <v>1</v>
      </c>
      <c r="AA21" s="24" cm="1">
        <f t="array" ref="AA21">_xlfn.IFS(
     AND(AA$7 &gt;= $AO21, AA$7 &lt;=$AP21), 1,
     TRUE, 0
)</f>
        <v>1</v>
      </c>
      <c r="AB21" s="19" cm="1">
        <f t="array" ref="AB21">_xlfn.IFS(
     AND(AB$7 &gt;= $AO21, AB$7 &lt;=$AP21), 1,
     TRUE, 0
)</f>
        <v>1</v>
      </c>
      <c r="AC21" s="19" cm="1">
        <f t="array" ref="AC21">_xlfn.IFS(
     AND(AC$7 &gt;= $AO21, AC$7 &lt;=$AP21), 1,
     TRUE, 0
)</f>
        <v>1</v>
      </c>
      <c r="AD21" s="19" cm="1">
        <f t="array" ref="AD21">_xlfn.IFS(
     AND(AD$7 &gt;= $AO21, AD$7 &lt;=$AP21), 1,
     TRUE, 0
)</f>
        <v>1</v>
      </c>
      <c r="AE21" s="19" cm="1">
        <f t="array" ref="AE21">_xlfn.IFS(
     AND(AE$7 &gt;= $AO21, AE$7 &lt;=$AP21), 1,
     TRUE, 0
)</f>
        <v>1</v>
      </c>
      <c r="AF21" s="19" cm="1">
        <f t="array" ref="AF21">_xlfn.IFS(
     AND(AF$7 &gt;= $AO21, AF$7 &lt;=$AP21), 1,
     TRUE, 0
)</f>
        <v>1</v>
      </c>
      <c r="AG21" s="19" cm="1">
        <f t="array" ref="AG21">_xlfn.IFS(
     AND(AG$7 &gt;= $AO21, AG$7 &lt;=$AP21), 1,
     TRUE, 0
)</f>
        <v>1</v>
      </c>
      <c r="AH21" s="19" cm="1">
        <f t="array" ref="AH21">_xlfn.IFS(
     AND(AH$7 &gt;= $AO21, AH$7 &lt;=$AP21), 1,
     TRUE, 0
)</f>
        <v>1</v>
      </c>
      <c r="AI21" s="19" cm="1">
        <f t="array" ref="AI21">_xlfn.IFS(
     AND(AI$7 &gt;= $AO21, AI$7 &lt;=$AP21), 1,
     TRUE, 0
)</f>
        <v>1</v>
      </c>
      <c r="AJ21" s="19" cm="1">
        <f t="array" ref="AJ21">_xlfn.IFS(
     AND(AJ$7 &gt;= $AO21, AJ$7 &lt;=$AP21), 1,
     TRUE, 0
)</f>
        <v>1</v>
      </c>
      <c r="AK21" s="19" cm="1">
        <f t="array" ref="AK21">_xlfn.IFS(
     AND(AK$7 &gt;= $AO21, AK$7 &lt;=$AP21), 1,
     TRUE, 0
)</f>
        <v>1</v>
      </c>
      <c r="AL21" s="19" cm="1">
        <f t="array" ref="AL21">_xlfn.IFS(
     AND(AL$7 &gt;= $AO21, AL$7 &lt;=$AP21), 1,
     TRUE, 0
)</f>
        <v>1</v>
      </c>
      <c r="AM21" s="24" cm="1">
        <f t="array" ref="AM21">_xlfn.IFS(
     AND(AM$7 &gt;= $AO21, AM$7 &lt;=$AP21), 1,
     TRUE, 0
)</f>
        <v>0</v>
      </c>
      <c r="AO21" s="1" cm="1">
        <f t="array" ref="AO21:AP21">_xlfn.XLOOKUP(B21,ProjectData[Project Name], _xlfn.HSTACK(ProjectData[Start Date],ProjectData[End Date]))</f>
        <v>45017.419101400461</v>
      </c>
      <c r="AP21" s="1">
        <v>45618.419101412037</v>
      </c>
    </row>
    <row r="22" spans="2:42" x14ac:dyDescent="1">
      <c r="B22" t="str">
        <v>Pilot Project Puns</v>
      </c>
      <c r="D22" s="23" cm="1">
        <f t="array" ref="D22">_xlfn.IFS(
     AND(D$7 &gt;= $AO22, D$7 &lt;=$AP22), 1,
     TRUE, 0
)</f>
        <v>0</v>
      </c>
      <c r="E22" s="19" cm="1">
        <f t="array" ref="E22">_xlfn.IFS(
     AND(E$7 &gt;= $AO22, E$7 &lt;=$AP22), 1,
     TRUE, 0
)</f>
        <v>0</v>
      </c>
      <c r="F22" s="19" cm="1">
        <f t="array" ref="F22">_xlfn.IFS(
     AND(F$7 &gt;= $AO22, F$7 &lt;=$AP22), 1,
     TRUE, 0
)</f>
        <v>0</v>
      </c>
      <c r="G22" s="19" cm="1">
        <f t="array" ref="G22">_xlfn.IFS(
     AND(G$7 &gt;= $AO22, G$7 &lt;=$AP22), 1,
     TRUE, 0
)</f>
        <v>0</v>
      </c>
      <c r="H22" s="19" cm="1">
        <f t="array" ref="H22">_xlfn.IFS(
     AND(H$7 &gt;= $AO22, H$7 &lt;=$AP22), 1,
     TRUE, 0
)</f>
        <v>0</v>
      </c>
      <c r="I22" s="19" cm="1">
        <f t="array" ref="I22">_xlfn.IFS(
     AND(I$7 &gt;= $AO22, I$7 &lt;=$AP22), 1,
     TRUE, 0
)</f>
        <v>0</v>
      </c>
      <c r="J22" s="19" cm="1">
        <f t="array" ref="J22">_xlfn.IFS(
     AND(J$7 &gt;= $AO22, J$7 &lt;=$AP22), 1,
     TRUE, 0
)</f>
        <v>0</v>
      </c>
      <c r="K22" s="19" cm="1">
        <f t="array" ref="K22">_xlfn.IFS(
     AND(K$7 &gt;= $AO22, K$7 &lt;=$AP22), 1,
     TRUE, 0
)</f>
        <v>0</v>
      </c>
      <c r="L22" s="19" cm="1">
        <f t="array" ref="L22">_xlfn.IFS(
     AND(L$7 &gt;= $AO22, L$7 &lt;=$AP22), 1,
     TRUE, 0
)</f>
        <v>0</v>
      </c>
      <c r="M22" s="19" cm="1">
        <f t="array" ref="M22">_xlfn.IFS(
     AND(M$7 &gt;= $AO22, M$7 &lt;=$AP22), 1,
     TRUE, 0
)</f>
        <v>0</v>
      </c>
      <c r="N22" s="19" cm="1">
        <f t="array" ref="N22">_xlfn.IFS(
     AND(N$7 &gt;= $AO22, N$7 &lt;=$AP22), 1,
     TRUE, 0
)</f>
        <v>0</v>
      </c>
      <c r="O22" s="19" cm="1">
        <f t="array" ref="O22">_xlfn.IFS(
     AND(O$7 &gt;= $AO22, O$7 &lt;=$AP22), 1,
     TRUE, 0
)</f>
        <v>0</v>
      </c>
      <c r="P22" s="23" cm="1">
        <f t="array" ref="P22">_xlfn.IFS(
     AND(P$7 &gt;= $AO22, P$7 &lt;=$AP22), 1,
     TRUE, 0
)</f>
        <v>0</v>
      </c>
      <c r="Q22" s="19" cm="1">
        <f t="array" ref="Q22">_xlfn.IFS(
     AND(Q$7 &gt;= $AO22, Q$7 &lt;=$AP22), 1,
     TRUE, 0
)</f>
        <v>0</v>
      </c>
      <c r="R22" s="19" cm="1">
        <f t="array" ref="R22">_xlfn.IFS(
     AND(R$7 &gt;= $AO22, R$7 &lt;=$AP22), 1,
     TRUE, 0
)</f>
        <v>0</v>
      </c>
      <c r="S22" s="19" cm="1">
        <f t="array" ref="S22">_xlfn.IFS(
     AND(S$7 &gt;= $AO22, S$7 &lt;=$AP22), 1,
     TRUE, 0
)</f>
        <v>0</v>
      </c>
      <c r="T22" s="19" cm="1">
        <f t="array" ref="T22">_xlfn.IFS(
     AND(T$7 &gt;= $AO22, T$7 &lt;=$AP22), 1,
     TRUE, 0
)</f>
        <v>0</v>
      </c>
      <c r="U22" s="19" cm="1">
        <f t="array" ref="U22">_xlfn.IFS(
     AND(U$7 &gt;= $AO22, U$7 &lt;=$AP22), 1,
     TRUE, 0
)</f>
        <v>1</v>
      </c>
      <c r="V22" s="19" cm="1">
        <f t="array" ref="V22">_xlfn.IFS(
     AND(V$7 &gt;= $AO22, V$7 &lt;=$AP22), 1,
     TRUE, 0
)</f>
        <v>1</v>
      </c>
      <c r="W22" s="19" cm="1">
        <f t="array" ref="W22">_xlfn.IFS(
     AND(W$7 &gt;= $AO22, W$7 &lt;=$AP22), 1,
     TRUE, 0
)</f>
        <v>1</v>
      </c>
      <c r="X22" s="19" cm="1">
        <f t="array" ref="X22">_xlfn.IFS(
     AND(X$7 &gt;= $AO22, X$7 &lt;=$AP22), 1,
     TRUE, 0
)</f>
        <v>1</v>
      </c>
      <c r="Y22" s="19" cm="1">
        <f t="array" ref="Y22">_xlfn.IFS(
     AND(Y$7 &gt;= $AO22, Y$7 &lt;=$AP22), 1,
     TRUE, 0
)</f>
        <v>1</v>
      </c>
      <c r="Z22" s="19" cm="1">
        <f t="array" ref="Z22">_xlfn.IFS(
     AND(Z$7 &gt;= $AO22, Z$7 &lt;=$AP22), 1,
     TRUE, 0
)</f>
        <v>1</v>
      </c>
      <c r="AA22" s="24" cm="1">
        <f t="array" ref="AA22">_xlfn.IFS(
     AND(AA$7 &gt;= $AO22, AA$7 &lt;=$AP22), 1,
     TRUE, 0
)</f>
        <v>1</v>
      </c>
      <c r="AB22" s="19" cm="1">
        <f t="array" ref="AB22">_xlfn.IFS(
     AND(AB$7 &gt;= $AO22, AB$7 &lt;=$AP22), 1,
     TRUE, 0
)</f>
        <v>1</v>
      </c>
      <c r="AC22" s="19" cm="1">
        <f t="array" ref="AC22">_xlfn.IFS(
     AND(AC$7 &gt;= $AO22, AC$7 &lt;=$AP22), 1,
     TRUE, 0
)</f>
        <v>1</v>
      </c>
      <c r="AD22" s="19" cm="1">
        <f t="array" ref="AD22">_xlfn.IFS(
     AND(AD$7 &gt;= $AO22, AD$7 &lt;=$AP22), 1,
     TRUE, 0
)</f>
        <v>1</v>
      </c>
      <c r="AE22" s="19" cm="1">
        <f t="array" ref="AE22">_xlfn.IFS(
     AND(AE$7 &gt;= $AO22, AE$7 &lt;=$AP22), 1,
     TRUE, 0
)</f>
        <v>1</v>
      </c>
      <c r="AF22" s="19" cm="1">
        <f t="array" ref="AF22">_xlfn.IFS(
     AND(AF$7 &gt;= $AO22, AF$7 &lt;=$AP22), 1,
     TRUE, 0
)</f>
        <v>1</v>
      </c>
      <c r="AG22" s="19" cm="1">
        <f t="array" ref="AG22">_xlfn.IFS(
     AND(AG$7 &gt;= $AO22, AG$7 &lt;=$AP22), 1,
     TRUE, 0
)</f>
        <v>1</v>
      </c>
      <c r="AH22" s="19" cm="1">
        <f t="array" ref="AH22">_xlfn.IFS(
     AND(AH$7 &gt;= $AO22, AH$7 &lt;=$AP22), 1,
     TRUE, 0
)</f>
        <v>1</v>
      </c>
      <c r="AI22" s="19" cm="1">
        <f t="array" ref="AI22">_xlfn.IFS(
     AND(AI$7 &gt;= $AO22, AI$7 &lt;=$AP22), 1,
     TRUE, 0
)</f>
        <v>1</v>
      </c>
      <c r="AJ22" s="19" cm="1">
        <f t="array" ref="AJ22">_xlfn.IFS(
     AND(AJ$7 &gt;= $AO22, AJ$7 &lt;=$AP22), 1,
     TRUE, 0
)</f>
        <v>1</v>
      </c>
      <c r="AK22" s="19" cm="1">
        <f t="array" ref="AK22">_xlfn.IFS(
     AND(AK$7 &gt;= $AO22, AK$7 &lt;=$AP22), 1,
     TRUE, 0
)</f>
        <v>0</v>
      </c>
      <c r="AL22" s="19" cm="1">
        <f t="array" ref="AL22">_xlfn.IFS(
     AND(AL$7 &gt;= $AO22, AL$7 &lt;=$AP22), 1,
     TRUE, 0
)</f>
        <v>0</v>
      </c>
      <c r="AM22" s="24" cm="1">
        <f t="array" ref="AM22">_xlfn.IFS(
     AND(AM$7 &gt;= $AO22, AM$7 &lt;=$AP22), 1,
     TRUE, 0
)</f>
        <v>0</v>
      </c>
      <c r="AO22" s="1" cm="1">
        <f t="array" ref="AO22:AP22">_xlfn.XLOOKUP(B22,ProjectData[Project Name], _xlfn.HSTACK(ProjectData[Start Date],ProjectData[End Date]))</f>
        <v>45062.419101400461</v>
      </c>
      <c r="AP22" s="1">
        <v>45541.419101412037</v>
      </c>
    </row>
    <row r="23" spans="2:42" x14ac:dyDescent="1">
      <c r="B23" t="str">
        <v>High Beam Hijinks</v>
      </c>
      <c r="D23" s="23" cm="1">
        <f t="array" ref="D23">_xlfn.IFS(
     AND(D$7 &gt;= $AO23, D$7 &lt;=$AP23), 1,
     TRUE, 0
)</f>
        <v>0</v>
      </c>
      <c r="E23" s="19" cm="1">
        <f t="array" ref="E23">_xlfn.IFS(
     AND(E$7 &gt;= $AO23, E$7 &lt;=$AP23), 1,
     TRUE, 0
)</f>
        <v>0</v>
      </c>
      <c r="F23" s="19" cm="1">
        <f t="array" ref="F23">_xlfn.IFS(
     AND(F$7 &gt;= $AO23, F$7 &lt;=$AP23), 1,
     TRUE, 0
)</f>
        <v>0</v>
      </c>
      <c r="G23" s="19" cm="1">
        <f t="array" ref="G23">_xlfn.IFS(
     AND(G$7 &gt;= $AO23, G$7 &lt;=$AP23), 1,
     TRUE, 0
)</f>
        <v>0</v>
      </c>
      <c r="H23" s="19" cm="1">
        <f t="array" ref="H23">_xlfn.IFS(
     AND(H$7 &gt;= $AO23, H$7 &lt;=$AP23), 1,
     TRUE, 0
)</f>
        <v>0</v>
      </c>
      <c r="I23" s="19" cm="1">
        <f t="array" ref="I23">_xlfn.IFS(
     AND(I$7 &gt;= $AO23, I$7 &lt;=$AP23), 1,
     TRUE, 0
)</f>
        <v>0</v>
      </c>
      <c r="J23" s="19" cm="1">
        <f t="array" ref="J23">_xlfn.IFS(
     AND(J$7 &gt;= $AO23, J$7 &lt;=$AP23), 1,
     TRUE, 0
)</f>
        <v>0</v>
      </c>
      <c r="K23" s="19" cm="1">
        <f t="array" ref="K23">_xlfn.IFS(
     AND(K$7 &gt;= $AO23, K$7 &lt;=$AP23), 1,
     TRUE, 0
)</f>
        <v>0</v>
      </c>
      <c r="L23" s="19" cm="1">
        <f t="array" ref="L23">_xlfn.IFS(
     AND(L$7 &gt;= $AO23, L$7 &lt;=$AP23), 1,
     TRUE, 0
)</f>
        <v>0</v>
      </c>
      <c r="M23" s="19" cm="1">
        <f t="array" ref="M23">_xlfn.IFS(
     AND(M$7 &gt;= $AO23, M$7 &lt;=$AP23), 1,
     TRUE, 0
)</f>
        <v>0</v>
      </c>
      <c r="N23" s="19" cm="1">
        <f t="array" ref="N23">_xlfn.IFS(
     AND(N$7 &gt;= $AO23, N$7 &lt;=$AP23), 1,
     TRUE, 0
)</f>
        <v>0</v>
      </c>
      <c r="O23" s="19" cm="1">
        <f t="array" ref="O23">_xlfn.IFS(
     AND(O$7 &gt;= $AO23, O$7 &lt;=$AP23), 1,
     TRUE, 0
)</f>
        <v>0</v>
      </c>
      <c r="P23" s="23" cm="1">
        <f t="array" ref="P23">_xlfn.IFS(
     AND(P$7 &gt;= $AO23, P$7 &lt;=$AP23), 1,
     TRUE, 0
)</f>
        <v>0</v>
      </c>
      <c r="Q23" s="19" cm="1">
        <f t="array" ref="Q23">_xlfn.IFS(
     AND(Q$7 &gt;= $AO23, Q$7 &lt;=$AP23), 1,
     TRUE, 0
)</f>
        <v>0</v>
      </c>
      <c r="R23" s="19" cm="1">
        <f t="array" ref="R23">_xlfn.IFS(
     AND(R$7 &gt;= $AO23, R$7 &lt;=$AP23), 1,
     TRUE, 0
)</f>
        <v>0</v>
      </c>
      <c r="S23" s="19" cm="1">
        <f t="array" ref="S23">_xlfn.IFS(
     AND(S$7 &gt;= $AO23, S$7 &lt;=$AP23), 1,
     TRUE, 0
)</f>
        <v>0</v>
      </c>
      <c r="T23" s="19" cm="1">
        <f t="array" ref="T23">_xlfn.IFS(
     AND(T$7 &gt;= $AO23, T$7 &lt;=$AP23), 1,
     TRUE, 0
)</f>
        <v>0</v>
      </c>
      <c r="U23" s="19" cm="1">
        <f t="array" ref="U23">_xlfn.IFS(
     AND(U$7 &gt;= $AO23, U$7 &lt;=$AP23), 1,
     TRUE, 0
)</f>
        <v>1</v>
      </c>
      <c r="V23" s="19" cm="1">
        <f t="array" ref="V23">_xlfn.IFS(
     AND(V$7 &gt;= $AO23, V$7 &lt;=$AP23), 1,
     TRUE, 0
)</f>
        <v>1</v>
      </c>
      <c r="W23" s="19" cm="1">
        <f t="array" ref="W23">_xlfn.IFS(
     AND(W$7 &gt;= $AO23, W$7 &lt;=$AP23), 1,
     TRUE, 0
)</f>
        <v>1</v>
      </c>
      <c r="X23" s="19" cm="1">
        <f t="array" ref="X23">_xlfn.IFS(
     AND(X$7 &gt;= $AO23, X$7 &lt;=$AP23), 1,
     TRUE, 0
)</f>
        <v>1</v>
      </c>
      <c r="Y23" s="19" cm="1">
        <f t="array" ref="Y23">_xlfn.IFS(
     AND(Y$7 &gt;= $AO23, Y$7 &lt;=$AP23), 1,
     TRUE, 0
)</f>
        <v>1</v>
      </c>
      <c r="Z23" s="19" cm="1">
        <f t="array" ref="Z23">_xlfn.IFS(
     AND(Z$7 &gt;= $AO23, Z$7 &lt;=$AP23), 1,
     TRUE, 0
)</f>
        <v>1</v>
      </c>
      <c r="AA23" s="24" cm="1">
        <f t="array" ref="AA23">_xlfn.IFS(
     AND(AA$7 &gt;= $AO23, AA$7 &lt;=$AP23), 1,
     TRUE, 0
)</f>
        <v>1</v>
      </c>
      <c r="AB23" s="19" cm="1">
        <f t="array" ref="AB23">_xlfn.IFS(
     AND(AB$7 &gt;= $AO23, AB$7 &lt;=$AP23), 1,
     TRUE, 0
)</f>
        <v>1</v>
      </c>
      <c r="AC23" s="19" cm="1">
        <f t="array" ref="AC23">_xlfn.IFS(
     AND(AC$7 &gt;= $AO23, AC$7 &lt;=$AP23), 1,
     TRUE, 0
)</f>
        <v>1</v>
      </c>
      <c r="AD23" s="19" cm="1">
        <f t="array" ref="AD23">_xlfn.IFS(
     AND(AD$7 &gt;= $AO23, AD$7 &lt;=$AP23), 1,
     TRUE, 0
)</f>
        <v>1</v>
      </c>
      <c r="AE23" s="19" cm="1">
        <f t="array" ref="AE23">_xlfn.IFS(
     AND(AE$7 &gt;= $AO23, AE$7 &lt;=$AP23), 1,
     TRUE, 0
)</f>
        <v>1</v>
      </c>
      <c r="AF23" s="19" cm="1">
        <f t="array" ref="AF23">_xlfn.IFS(
     AND(AF$7 &gt;= $AO23, AF$7 &lt;=$AP23), 1,
     TRUE, 0
)</f>
        <v>1</v>
      </c>
      <c r="AG23" s="19" cm="1">
        <f t="array" ref="AG23">_xlfn.IFS(
     AND(AG$7 &gt;= $AO23, AG$7 &lt;=$AP23), 1,
     TRUE, 0
)</f>
        <v>1</v>
      </c>
      <c r="AH23" s="19" cm="1">
        <f t="array" ref="AH23">_xlfn.IFS(
     AND(AH$7 &gt;= $AO23, AH$7 &lt;=$AP23), 1,
     TRUE, 0
)</f>
        <v>1</v>
      </c>
      <c r="AI23" s="19" cm="1">
        <f t="array" ref="AI23">_xlfn.IFS(
     AND(AI$7 &gt;= $AO23, AI$7 &lt;=$AP23), 1,
     TRUE, 0
)</f>
        <v>1</v>
      </c>
      <c r="AJ23" s="19" cm="1">
        <f t="array" ref="AJ23">_xlfn.IFS(
     AND(AJ$7 &gt;= $AO23, AJ$7 &lt;=$AP23), 1,
     TRUE, 0
)</f>
        <v>1</v>
      </c>
      <c r="AK23" s="19" cm="1">
        <f t="array" ref="AK23">_xlfn.IFS(
     AND(AK$7 &gt;= $AO23, AK$7 &lt;=$AP23), 1,
     TRUE, 0
)</f>
        <v>0</v>
      </c>
      <c r="AL23" s="19" cm="1">
        <f t="array" ref="AL23">_xlfn.IFS(
     AND(AL$7 &gt;= $AO23, AL$7 &lt;=$AP23), 1,
     TRUE, 0
)</f>
        <v>0</v>
      </c>
      <c r="AM23" s="24" cm="1">
        <f t="array" ref="AM23">_xlfn.IFS(
     AND(AM$7 &gt;= $AO23, AM$7 &lt;=$AP23), 1,
     TRUE, 0
)</f>
        <v>0</v>
      </c>
      <c r="AO23" s="1" cm="1">
        <f t="array" ref="AO23:AP23">_xlfn.XLOOKUP(B23,ProjectData[Project Name], _xlfn.HSTACK(ProjectData[Start Date],ProjectData[End Date]))</f>
        <v>45070.419101400461</v>
      </c>
      <c r="AP23" s="1">
        <v>45541.419101412037</v>
      </c>
    </row>
    <row r="24" spans="2:42" x14ac:dyDescent="1">
      <c r="B24" t="str">
        <v>Paving Pandemonium</v>
      </c>
      <c r="D24" s="23" cm="1">
        <f t="array" ref="D24">_xlfn.IFS(
     AND(D$7 &gt;= $AO24, D$7 &lt;=$AP24), 1,
     TRUE, 0
)</f>
        <v>0</v>
      </c>
      <c r="E24" s="19" cm="1">
        <f t="array" ref="E24">_xlfn.IFS(
     AND(E$7 &gt;= $AO24, E$7 &lt;=$AP24), 1,
     TRUE, 0
)</f>
        <v>0</v>
      </c>
      <c r="F24" s="19" cm="1">
        <f t="array" ref="F24">_xlfn.IFS(
     AND(F$7 &gt;= $AO24, F$7 &lt;=$AP24), 1,
     TRUE, 0
)</f>
        <v>0</v>
      </c>
      <c r="G24" s="19" cm="1">
        <f t="array" ref="G24">_xlfn.IFS(
     AND(G$7 &gt;= $AO24, G$7 &lt;=$AP24), 1,
     TRUE, 0
)</f>
        <v>0</v>
      </c>
      <c r="H24" s="19" cm="1">
        <f t="array" ref="H24">_xlfn.IFS(
     AND(H$7 &gt;= $AO24, H$7 &lt;=$AP24), 1,
     TRUE, 0
)</f>
        <v>0</v>
      </c>
      <c r="I24" s="19" cm="1">
        <f t="array" ref="I24">_xlfn.IFS(
     AND(I$7 &gt;= $AO24, I$7 &lt;=$AP24), 1,
     TRUE, 0
)</f>
        <v>0</v>
      </c>
      <c r="J24" s="19" cm="1">
        <f t="array" ref="J24">_xlfn.IFS(
     AND(J$7 &gt;= $AO24, J$7 &lt;=$AP24), 1,
     TRUE, 0
)</f>
        <v>0</v>
      </c>
      <c r="K24" s="19" cm="1">
        <f t="array" ref="K24">_xlfn.IFS(
     AND(K$7 &gt;= $AO24, K$7 &lt;=$AP24), 1,
     TRUE, 0
)</f>
        <v>0</v>
      </c>
      <c r="L24" s="19" cm="1">
        <f t="array" ref="L24">_xlfn.IFS(
     AND(L$7 &gt;= $AO24, L$7 &lt;=$AP24), 1,
     TRUE, 0
)</f>
        <v>0</v>
      </c>
      <c r="M24" s="19" cm="1">
        <f t="array" ref="M24">_xlfn.IFS(
     AND(M$7 &gt;= $AO24, M$7 &lt;=$AP24), 1,
     TRUE, 0
)</f>
        <v>0</v>
      </c>
      <c r="N24" s="19" cm="1">
        <f t="array" ref="N24">_xlfn.IFS(
     AND(N$7 &gt;= $AO24, N$7 &lt;=$AP24), 1,
     TRUE, 0
)</f>
        <v>0</v>
      </c>
      <c r="O24" s="19" cm="1">
        <f t="array" ref="O24">_xlfn.IFS(
     AND(O$7 &gt;= $AO24, O$7 &lt;=$AP24), 1,
     TRUE, 0
)</f>
        <v>0</v>
      </c>
      <c r="P24" s="23" cm="1">
        <f t="array" ref="P24">_xlfn.IFS(
     AND(P$7 &gt;= $AO24, P$7 &lt;=$AP24), 1,
     TRUE, 0
)</f>
        <v>0</v>
      </c>
      <c r="Q24" s="19" cm="1">
        <f t="array" ref="Q24">_xlfn.IFS(
     AND(Q$7 &gt;= $AO24, Q$7 &lt;=$AP24), 1,
     TRUE, 0
)</f>
        <v>0</v>
      </c>
      <c r="R24" s="19" cm="1">
        <f t="array" ref="R24">_xlfn.IFS(
     AND(R$7 &gt;= $AO24, R$7 &lt;=$AP24), 1,
     TRUE, 0
)</f>
        <v>0</v>
      </c>
      <c r="S24" s="19" cm="1">
        <f t="array" ref="S24">_xlfn.IFS(
     AND(S$7 &gt;= $AO24, S$7 &lt;=$AP24), 1,
     TRUE, 0
)</f>
        <v>0</v>
      </c>
      <c r="T24" s="19" cm="1">
        <f t="array" ref="T24">_xlfn.IFS(
     AND(T$7 &gt;= $AO24, T$7 &lt;=$AP24), 1,
     TRUE, 0
)</f>
        <v>0</v>
      </c>
      <c r="U24" s="19" cm="1">
        <f t="array" ref="U24">_xlfn.IFS(
     AND(U$7 &gt;= $AO24, U$7 &lt;=$AP24), 1,
     TRUE, 0
)</f>
        <v>0</v>
      </c>
      <c r="V24" s="19" cm="1">
        <f t="array" ref="V24">_xlfn.IFS(
     AND(V$7 &gt;= $AO24, V$7 &lt;=$AP24), 1,
     TRUE, 0
)</f>
        <v>0</v>
      </c>
      <c r="W24" s="19" cm="1">
        <f t="array" ref="W24">_xlfn.IFS(
     AND(W$7 &gt;= $AO24, W$7 &lt;=$AP24), 1,
     TRUE, 0
)</f>
        <v>0</v>
      </c>
      <c r="X24" s="19" cm="1">
        <f t="array" ref="X24">_xlfn.IFS(
     AND(X$7 &gt;= $AO24, X$7 &lt;=$AP24), 1,
     TRUE, 0
)</f>
        <v>1</v>
      </c>
      <c r="Y24" s="19" cm="1">
        <f t="array" ref="Y24">_xlfn.IFS(
     AND(Y$7 &gt;= $AO24, Y$7 &lt;=$AP24), 1,
     TRUE, 0
)</f>
        <v>1</v>
      </c>
      <c r="Z24" s="19" cm="1">
        <f t="array" ref="Z24">_xlfn.IFS(
     AND(Z$7 &gt;= $AO24, Z$7 &lt;=$AP24), 1,
     TRUE, 0
)</f>
        <v>1</v>
      </c>
      <c r="AA24" s="24" cm="1">
        <f t="array" ref="AA24">_xlfn.IFS(
     AND(AA$7 &gt;= $AO24, AA$7 &lt;=$AP24), 1,
     TRUE, 0
)</f>
        <v>1</v>
      </c>
      <c r="AB24" s="19" cm="1">
        <f t="array" ref="AB24">_xlfn.IFS(
     AND(AB$7 &gt;= $AO24, AB$7 &lt;=$AP24), 1,
     TRUE, 0
)</f>
        <v>1</v>
      </c>
      <c r="AC24" s="19" cm="1">
        <f t="array" ref="AC24">_xlfn.IFS(
     AND(AC$7 &gt;= $AO24, AC$7 &lt;=$AP24), 1,
     TRUE, 0
)</f>
        <v>1</v>
      </c>
      <c r="AD24" s="19" cm="1">
        <f t="array" ref="AD24">_xlfn.IFS(
     AND(AD$7 &gt;= $AO24, AD$7 &lt;=$AP24), 1,
     TRUE, 0
)</f>
        <v>1</v>
      </c>
      <c r="AE24" s="19" cm="1">
        <f t="array" ref="AE24">_xlfn.IFS(
     AND(AE$7 &gt;= $AO24, AE$7 &lt;=$AP24), 1,
     TRUE, 0
)</f>
        <v>1</v>
      </c>
      <c r="AF24" s="19" cm="1">
        <f t="array" ref="AF24">_xlfn.IFS(
     AND(AF$7 &gt;= $AO24, AF$7 &lt;=$AP24), 1,
     TRUE, 0
)</f>
        <v>1</v>
      </c>
      <c r="AG24" s="19" cm="1">
        <f t="array" ref="AG24">_xlfn.IFS(
     AND(AG$7 &gt;= $AO24, AG$7 &lt;=$AP24), 1,
     TRUE, 0
)</f>
        <v>1</v>
      </c>
      <c r="AH24" s="19" cm="1">
        <f t="array" ref="AH24">_xlfn.IFS(
     AND(AH$7 &gt;= $AO24, AH$7 &lt;=$AP24), 1,
     TRUE, 0
)</f>
        <v>1</v>
      </c>
      <c r="AI24" s="19" cm="1">
        <f t="array" ref="AI24">_xlfn.IFS(
     AND(AI$7 &gt;= $AO24, AI$7 &lt;=$AP24), 1,
     TRUE, 0
)</f>
        <v>1</v>
      </c>
      <c r="AJ24" s="19" cm="1">
        <f t="array" ref="AJ24">_xlfn.IFS(
     AND(AJ$7 &gt;= $AO24, AJ$7 &lt;=$AP24), 1,
     TRUE, 0
)</f>
        <v>0</v>
      </c>
      <c r="AK24" s="19" cm="1">
        <f t="array" ref="AK24">_xlfn.IFS(
     AND(AK$7 &gt;= $AO24, AK$7 &lt;=$AP24), 1,
     TRUE, 0
)</f>
        <v>0</v>
      </c>
      <c r="AL24" s="19" cm="1">
        <f t="array" ref="AL24">_xlfn.IFS(
     AND(AL$7 &gt;= $AO24, AL$7 &lt;=$AP24), 1,
     TRUE, 0
)</f>
        <v>0</v>
      </c>
      <c r="AM24" s="24" cm="1">
        <f t="array" ref="AM24">_xlfn.IFS(
     AND(AM$7 &gt;= $AO24, AM$7 &lt;=$AP24), 1,
     TRUE, 0
)</f>
        <v>0</v>
      </c>
      <c r="AO24" s="1" cm="1">
        <f t="array" ref="AO24:AP24">_xlfn.XLOOKUP(B24,ProjectData[Project Name], _xlfn.HSTACK(ProjectData[Start Date],ProjectData[End Date]))</f>
        <v>45167.419101400461</v>
      </c>
      <c r="AP24" s="1">
        <v>45535.41909722222</v>
      </c>
    </row>
    <row r="25" spans="2:42" x14ac:dyDescent="1">
      <c r="B25" t="str">
        <v>Wreck-it Raise</v>
      </c>
      <c r="D25" s="23" cm="1">
        <f t="array" ref="D25">_xlfn.IFS(
     AND(D$7 &gt;= $AO25, D$7 &lt;=$AP25), 1,
     TRUE, 0
)</f>
        <v>0</v>
      </c>
      <c r="E25" s="19" cm="1">
        <f t="array" ref="E25">_xlfn.IFS(
     AND(E$7 &gt;= $AO25, E$7 &lt;=$AP25), 1,
     TRUE, 0
)</f>
        <v>0</v>
      </c>
      <c r="F25" s="19" cm="1">
        <f t="array" ref="F25">_xlfn.IFS(
     AND(F$7 &gt;= $AO25, F$7 &lt;=$AP25), 1,
     TRUE, 0
)</f>
        <v>0</v>
      </c>
      <c r="G25" s="19" cm="1">
        <f t="array" ref="G25">_xlfn.IFS(
     AND(G$7 &gt;= $AO25, G$7 &lt;=$AP25), 1,
     TRUE, 0
)</f>
        <v>0</v>
      </c>
      <c r="H25" s="19" cm="1">
        <f t="array" ref="H25">_xlfn.IFS(
     AND(H$7 &gt;= $AO25, H$7 &lt;=$AP25), 1,
     TRUE, 0
)</f>
        <v>0</v>
      </c>
      <c r="I25" s="19" cm="1">
        <f t="array" ref="I25">_xlfn.IFS(
     AND(I$7 &gt;= $AO25, I$7 &lt;=$AP25), 1,
     TRUE, 0
)</f>
        <v>0</v>
      </c>
      <c r="J25" s="19" cm="1">
        <f t="array" ref="J25">_xlfn.IFS(
     AND(J$7 &gt;= $AO25, J$7 &lt;=$AP25), 1,
     TRUE, 0
)</f>
        <v>0</v>
      </c>
      <c r="K25" s="19" cm="1">
        <f t="array" ref="K25">_xlfn.IFS(
     AND(K$7 &gt;= $AO25, K$7 &lt;=$AP25), 1,
     TRUE, 0
)</f>
        <v>0</v>
      </c>
      <c r="L25" s="19" cm="1">
        <f t="array" ref="L25">_xlfn.IFS(
     AND(L$7 &gt;= $AO25, L$7 &lt;=$AP25), 1,
     TRUE, 0
)</f>
        <v>0</v>
      </c>
      <c r="M25" s="19" cm="1">
        <f t="array" ref="M25">_xlfn.IFS(
     AND(M$7 &gt;= $AO25, M$7 &lt;=$AP25), 1,
     TRUE, 0
)</f>
        <v>0</v>
      </c>
      <c r="N25" s="19" cm="1">
        <f t="array" ref="N25">_xlfn.IFS(
     AND(N$7 &gt;= $AO25, N$7 &lt;=$AP25), 1,
     TRUE, 0
)</f>
        <v>0</v>
      </c>
      <c r="O25" s="19" cm="1">
        <f t="array" ref="O25">_xlfn.IFS(
     AND(O$7 &gt;= $AO25, O$7 &lt;=$AP25), 1,
     TRUE, 0
)</f>
        <v>0</v>
      </c>
      <c r="P25" s="23" cm="1">
        <f t="array" ref="P25">_xlfn.IFS(
     AND(P$7 &gt;= $AO25, P$7 &lt;=$AP25), 1,
     TRUE, 0
)</f>
        <v>0</v>
      </c>
      <c r="Q25" s="19" cm="1">
        <f t="array" ref="Q25">_xlfn.IFS(
     AND(Q$7 &gt;= $AO25, Q$7 &lt;=$AP25), 1,
     TRUE, 0
)</f>
        <v>0</v>
      </c>
      <c r="R25" s="19" cm="1">
        <f t="array" ref="R25">_xlfn.IFS(
     AND(R$7 &gt;= $AO25, R$7 &lt;=$AP25), 1,
     TRUE, 0
)</f>
        <v>0</v>
      </c>
      <c r="S25" s="19" cm="1">
        <f t="array" ref="S25">_xlfn.IFS(
     AND(S$7 &gt;= $AO25, S$7 &lt;=$AP25), 1,
     TRUE, 0
)</f>
        <v>0</v>
      </c>
      <c r="T25" s="19" cm="1">
        <f t="array" ref="T25">_xlfn.IFS(
     AND(T$7 &gt;= $AO25, T$7 &lt;=$AP25), 1,
     TRUE, 0
)</f>
        <v>0</v>
      </c>
      <c r="U25" s="19" cm="1">
        <f t="array" ref="U25">_xlfn.IFS(
     AND(U$7 &gt;= $AO25, U$7 &lt;=$AP25), 1,
     TRUE, 0
)</f>
        <v>0</v>
      </c>
      <c r="V25" s="19" cm="1">
        <f t="array" ref="V25">_xlfn.IFS(
     AND(V$7 &gt;= $AO25, V$7 &lt;=$AP25), 1,
     TRUE, 0
)</f>
        <v>0</v>
      </c>
      <c r="W25" s="19" cm="1">
        <f t="array" ref="W25">_xlfn.IFS(
     AND(W$7 &gt;= $AO25, W$7 &lt;=$AP25), 1,
     TRUE, 0
)</f>
        <v>0</v>
      </c>
      <c r="X25" s="19" cm="1">
        <f t="array" ref="X25">_xlfn.IFS(
     AND(X$7 &gt;= $AO25, X$7 &lt;=$AP25), 1,
     TRUE, 0
)</f>
        <v>1</v>
      </c>
      <c r="Y25" s="19" cm="1">
        <f t="array" ref="Y25">_xlfn.IFS(
     AND(Y$7 &gt;= $AO25, Y$7 &lt;=$AP25), 1,
     TRUE, 0
)</f>
        <v>1</v>
      </c>
      <c r="Z25" s="19" cm="1">
        <f t="array" ref="Z25">_xlfn.IFS(
     AND(Z$7 &gt;= $AO25, Z$7 &lt;=$AP25), 1,
     TRUE, 0
)</f>
        <v>1</v>
      </c>
      <c r="AA25" s="24" cm="1">
        <f t="array" ref="AA25">_xlfn.IFS(
     AND(AA$7 &gt;= $AO25, AA$7 &lt;=$AP25), 1,
     TRUE, 0
)</f>
        <v>1</v>
      </c>
      <c r="AB25" s="19" cm="1">
        <f t="array" ref="AB25">_xlfn.IFS(
     AND(AB$7 &gt;= $AO25, AB$7 &lt;=$AP25), 1,
     TRUE, 0
)</f>
        <v>1</v>
      </c>
      <c r="AC25" s="19" cm="1">
        <f t="array" ref="AC25">_xlfn.IFS(
     AND(AC$7 &gt;= $AO25, AC$7 &lt;=$AP25), 1,
     TRUE, 0
)</f>
        <v>1</v>
      </c>
      <c r="AD25" s="19" cm="1">
        <f t="array" ref="AD25">_xlfn.IFS(
     AND(AD$7 &gt;= $AO25, AD$7 &lt;=$AP25), 1,
     TRUE, 0
)</f>
        <v>1</v>
      </c>
      <c r="AE25" s="19" cm="1">
        <f t="array" ref="AE25">_xlfn.IFS(
     AND(AE$7 &gt;= $AO25, AE$7 &lt;=$AP25), 1,
     TRUE, 0
)</f>
        <v>1</v>
      </c>
      <c r="AF25" s="19" cm="1">
        <f t="array" ref="AF25">_xlfn.IFS(
     AND(AF$7 &gt;= $AO25, AF$7 &lt;=$AP25), 1,
     TRUE, 0
)</f>
        <v>1</v>
      </c>
      <c r="AG25" s="19" cm="1">
        <f t="array" ref="AG25">_xlfn.IFS(
     AND(AG$7 &gt;= $AO25, AG$7 &lt;=$AP25), 1,
     TRUE, 0
)</f>
        <v>0</v>
      </c>
      <c r="AH25" s="19" cm="1">
        <f t="array" ref="AH25">_xlfn.IFS(
     AND(AH$7 &gt;= $AO25, AH$7 &lt;=$AP25), 1,
     TRUE, 0
)</f>
        <v>0</v>
      </c>
      <c r="AI25" s="19" cm="1">
        <f t="array" ref="AI25">_xlfn.IFS(
     AND(AI$7 &gt;= $AO25, AI$7 &lt;=$AP25), 1,
     TRUE, 0
)</f>
        <v>0</v>
      </c>
      <c r="AJ25" s="19" cm="1">
        <f t="array" ref="AJ25">_xlfn.IFS(
     AND(AJ$7 &gt;= $AO25, AJ$7 &lt;=$AP25), 1,
     TRUE, 0
)</f>
        <v>0</v>
      </c>
      <c r="AK25" s="19" cm="1">
        <f t="array" ref="AK25">_xlfn.IFS(
     AND(AK$7 &gt;= $AO25, AK$7 &lt;=$AP25), 1,
     TRUE, 0
)</f>
        <v>0</v>
      </c>
      <c r="AL25" s="19" cm="1">
        <f t="array" ref="AL25">_xlfn.IFS(
     AND(AL$7 &gt;= $AO25, AL$7 &lt;=$AP25), 1,
     TRUE, 0
)</f>
        <v>0</v>
      </c>
      <c r="AM25" s="24" cm="1">
        <f t="array" ref="AM25">_xlfn.IFS(
     AND(AM$7 &gt;= $AO25, AM$7 &lt;=$AP25), 1,
     TRUE, 0
)</f>
        <v>0</v>
      </c>
      <c r="AO25" s="1" cm="1">
        <f t="array" ref="AO25:AP25">_xlfn.XLOOKUP(B25,ProjectData[Project Name], _xlfn.HSTACK(ProjectData[Start Date],ProjectData[End Date]))</f>
        <v>45169.419101400461</v>
      </c>
      <c r="AP25" s="1">
        <v>45422.41909722222</v>
      </c>
    </row>
    <row r="26" spans="2:42" x14ac:dyDescent="1">
      <c r="B26" t="str">
        <v>The Great Groutdoors</v>
      </c>
      <c r="D26" s="23" cm="1">
        <f t="array" ref="D26">_xlfn.IFS(
     AND(D$7 &gt;= $AO26, D$7 &lt;=$AP26), 1,
     TRUE, 0
)</f>
        <v>0</v>
      </c>
      <c r="E26" s="19" cm="1">
        <f t="array" ref="E26">_xlfn.IFS(
     AND(E$7 &gt;= $AO26, E$7 &lt;=$AP26), 1,
     TRUE, 0
)</f>
        <v>0</v>
      </c>
      <c r="F26" s="19" cm="1">
        <f t="array" ref="F26">_xlfn.IFS(
     AND(F$7 &gt;= $AO26, F$7 &lt;=$AP26), 1,
     TRUE, 0
)</f>
        <v>0</v>
      </c>
      <c r="G26" s="19" cm="1">
        <f t="array" ref="G26">_xlfn.IFS(
     AND(G$7 &gt;= $AO26, G$7 &lt;=$AP26), 1,
     TRUE, 0
)</f>
        <v>0</v>
      </c>
      <c r="H26" s="19" cm="1">
        <f t="array" ref="H26">_xlfn.IFS(
     AND(H$7 &gt;= $AO26, H$7 &lt;=$AP26), 1,
     TRUE, 0
)</f>
        <v>0</v>
      </c>
      <c r="I26" s="19" cm="1">
        <f t="array" ref="I26">_xlfn.IFS(
     AND(I$7 &gt;= $AO26, I$7 &lt;=$AP26), 1,
     TRUE, 0
)</f>
        <v>0</v>
      </c>
      <c r="J26" s="19" cm="1">
        <f t="array" ref="J26">_xlfn.IFS(
     AND(J$7 &gt;= $AO26, J$7 &lt;=$AP26), 1,
     TRUE, 0
)</f>
        <v>0</v>
      </c>
      <c r="K26" s="19" cm="1">
        <f t="array" ref="K26">_xlfn.IFS(
     AND(K$7 &gt;= $AO26, K$7 &lt;=$AP26), 1,
     TRUE, 0
)</f>
        <v>0</v>
      </c>
      <c r="L26" s="19" cm="1">
        <f t="array" ref="L26">_xlfn.IFS(
     AND(L$7 &gt;= $AO26, L$7 &lt;=$AP26), 1,
     TRUE, 0
)</f>
        <v>0</v>
      </c>
      <c r="M26" s="19" cm="1">
        <f t="array" ref="M26">_xlfn.IFS(
     AND(M$7 &gt;= $AO26, M$7 &lt;=$AP26), 1,
     TRUE, 0
)</f>
        <v>0</v>
      </c>
      <c r="N26" s="19" cm="1">
        <f t="array" ref="N26">_xlfn.IFS(
     AND(N$7 &gt;= $AO26, N$7 &lt;=$AP26), 1,
     TRUE, 0
)</f>
        <v>0</v>
      </c>
      <c r="O26" s="19" cm="1">
        <f t="array" ref="O26">_xlfn.IFS(
     AND(O$7 &gt;= $AO26, O$7 &lt;=$AP26), 1,
     TRUE, 0
)</f>
        <v>0</v>
      </c>
      <c r="P26" s="23" cm="1">
        <f t="array" ref="P26">_xlfn.IFS(
     AND(P$7 &gt;= $AO26, P$7 &lt;=$AP26), 1,
     TRUE, 0
)</f>
        <v>0</v>
      </c>
      <c r="Q26" s="19" cm="1">
        <f t="array" ref="Q26">_xlfn.IFS(
     AND(Q$7 &gt;= $AO26, Q$7 &lt;=$AP26), 1,
     TRUE, 0
)</f>
        <v>0</v>
      </c>
      <c r="R26" s="19" cm="1">
        <f t="array" ref="R26">_xlfn.IFS(
     AND(R$7 &gt;= $AO26, R$7 &lt;=$AP26), 1,
     TRUE, 0
)</f>
        <v>0</v>
      </c>
      <c r="S26" s="19" cm="1">
        <f t="array" ref="S26">_xlfn.IFS(
     AND(S$7 &gt;= $AO26, S$7 &lt;=$AP26), 1,
     TRUE, 0
)</f>
        <v>0</v>
      </c>
      <c r="T26" s="19" cm="1">
        <f t="array" ref="T26">_xlfn.IFS(
     AND(T$7 &gt;= $AO26, T$7 &lt;=$AP26), 1,
     TRUE, 0
)</f>
        <v>0</v>
      </c>
      <c r="U26" s="19" cm="1">
        <f t="array" ref="U26">_xlfn.IFS(
     AND(U$7 &gt;= $AO26, U$7 &lt;=$AP26), 1,
     TRUE, 0
)</f>
        <v>0</v>
      </c>
      <c r="V26" s="19" cm="1">
        <f t="array" ref="V26">_xlfn.IFS(
     AND(V$7 &gt;= $AO26, V$7 &lt;=$AP26), 1,
     TRUE, 0
)</f>
        <v>0</v>
      </c>
      <c r="W26" s="19" cm="1">
        <f t="array" ref="W26">_xlfn.IFS(
     AND(W$7 &gt;= $AO26, W$7 &lt;=$AP26), 1,
     TRUE, 0
)</f>
        <v>0</v>
      </c>
      <c r="X26" s="19" cm="1">
        <f t="array" ref="X26">_xlfn.IFS(
     AND(X$7 &gt;= $AO26, X$7 &lt;=$AP26), 1,
     TRUE, 0
)</f>
        <v>0</v>
      </c>
      <c r="Y26" s="19" cm="1">
        <f t="array" ref="Y26">_xlfn.IFS(
     AND(Y$7 &gt;= $AO26, Y$7 &lt;=$AP26), 1,
     TRUE, 0
)</f>
        <v>1</v>
      </c>
      <c r="Z26" s="19" cm="1">
        <f t="array" ref="Z26">_xlfn.IFS(
     AND(Z$7 &gt;= $AO26, Z$7 &lt;=$AP26), 1,
     TRUE, 0
)</f>
        <v>1</v>
      </c>
      <c r="AA26" s="24" cm="1">
        <f t="array" ref="AA26">_xlfn.IFS(
     AND(AA$7 &gt;= $AO26, AA$7 &lt;=$AP26), 1,
     TRUE, 0
)</f>
        <v>1</v>
      </c>
      <c r="AB26" s="19" cm="1">
        <f t="array" ref="AB26">_xlfn.IFS(
     AND(AB$7 &gt;= $AO26, AB$7 &lt;=$AP26), 1,
     TRUE, 0
)</f>
        <v>1</v>
      </c>
      <c r="AC26" s="19" cm="1">
        <f t="array" ref="AC26">_xlfn.IFS(
     AND(AC$7 &gt;= $AO26, AC$7 &lt;=$AP26), 1,
     TRUE, 0
)</f>
        <v>1</v>
      </c>
      <c r="AD26" s="19" cm="1">
        <f t="array" ref="AD26">_xlfn.IFS(
     AND(AD$7 &gt;= $AO26, AD$7 &lt;=$AP26), 1,
     TRUE, 0
)</f>
        <v>1</v>
      </c>
      <c r="AE26" s="19" cm="1">
        <f t="array" ref="AE26">_xlfn.IFS(
     AND(AE$7 &gt;= $AO26, AE$7 &lt;=$AP26), 1,
     TRUE, 0
)</f>
        <v>1</v>
      </c>
      <c r="AF26" s="19" cm="1">
        <f t="array" ref="AF26">_xlfn.IFS(
     AND(AF$7 &gt;= $AO26, AF$7 &lt;=$AP26), 1,
     TRUE, 0
)</f>
        <v>1</v>
      </c>
      <c r="AG26" s="19" cm="1">
        <f t="array" ref="AG26">_xlfn.IFS(
     AND(AG$7 &gt;= $AO26, AG$7 &lt;=$AP26), 1,
     TRUE, 0
)</f>
        <v>1</v>
      </c>
      <c r="AH26" s="19" cm="1">
        <f t="array" ref="AH26">_xlfn.IFS(
     AND(AH$7 &gt;= $AO26, AH$7 &lt;=$AP26), 1,
     TRUE, 0
)</f>
        <v>1</v>
      </c>
      <c r="AI26" s="19" cm="1">
        <f t="array" ref="AI26">_xlfn.IFS(
     AND(AI$7 &gt;= $AO26, AI$7 &lt;=$AP26), 1,
     TRUE, 0
)</f>
        <v>1</v>
      </c>
      <c r="AJ26" s="19" cm="1">
        <f t="array" ref="AJ26">_xlfn.IFS(
     AND(AJ$7 &gt;= $AO26, AJ$7 &lt;=$AP26), 1,
     TRUE, 0
)</f>
        <v>1</v>
      </c>
      <c r="AK26" s="19" cm="1">
        <f t="array" ref="AK26">_xlfn.IFS(
     AND(AK$7 &gt;= $AO26, AK$7 &lt;=$AP26), 1,
     TRUE, 0
)</f>
        <v>1</v>
      </c>
      <c r="AL26" s="19" cm="1">
        <f t="array" ref="AL26">_xlfn.IFS(
     AND(AL$7 &gt;= $AO26, AL$7 &lt;=$AP26), 1,
     TRUE, 0
)</f>
        <v>1</v>
      </c>
      <c r="AM26" s="24" cm="1">
        <f t="array" ref="AM26">_xlfn.IFS(
     AND(AM$7 &gt;= $AO26, AM$7 &lt;=$AP26), 1,
     TRUE, 0
)</f>
        <v>1</v>
      </c>
      <c r="AO26" s="1" cm="1">
        <f t="array" ref="AO26:AP26">_xlfn.XLOOKUP(B26,ProjectData[Project Name], _xlfn.HSTACK(ProjectData[Start Date],ProjectData[End Date]))</f>
        <v>45179.419101400461</v>
      </c>
      <c r="AP26" s="1">
        <v>45653.419101412037</v>
      </c>
    </row>
    <row r="27" spans="2:42" x14ac:dyDescent="1">
      <c r="B27" t="str">
        <v>Concrete Jungle Boogie</v>
      </c>
      <c r="D27" s="23" cm="1">
        <f t="array" ref="D27">_xlfn.IFS(
     AND(D$7 &gt;= $AO27, D$7 &lt;=$AP27), 1,
     TRUE, 0
)</f>
        <v>0</v>
      </c>
      <c r="E27" s="19" cm="1">
        <f t="array" ref="E27">_xlfn.IFS(
     AND(E$7 &gt;= $AO27, E$7 &lt;=$AP27), 1,
     TRUE, 0
)</f>
        <v>0</v>
      </c>
      <c r="F27" s="19" cm="1">
        <f t="array" ref="F27">_xlfn.IFS(
     AND(F$7 &gt;= $AO27, F$7 &lt;=$AP27), 1,
     TRUE, 0
)</f>
        <v>0</v>
      </c>
      <c r="G27" s="19" cm="1">
        <f t="array" ref="G27">_xlfn.IFS(
     AND(G$7 &gt;= $AO27, G$7 &lt;=$AP27), 1,
     TRUE, 0
)</f>
        <v>0</v>
      </c>
      <c r="H27" s="19" cm="1">
        <f t="array" ref="H27">_xlfn.IFS(
     AND(H$7 &gt;= $AO27, H$7 &lt;=$AP27), 1,
     TRUE, 0
)</f>
        <v>0</v>
      </c>
      <c r="I27" s="19" cm="1">
        <f t="array" ref="I27">_xlfn.IFS(
     AND(I$7 &gt;= $AO27, I$7 &lt;=$AP27), 1,
     TRUE, 0
)</f>
        <v>0</v>
      </c>
      <c r="J27" s="19" cm="1">
        <f t="array" ref="J27">_xlfn.IFS(
     AND(J$7 &gt;= $AO27, J$7 &lt;=$AP27), 1,
     TRUE, 0
)</f>
        <v>0</v>
      </c>
      <c r="K27" s="19" cm="1">
        <f t="array" ref="K27">_xlfn.IFS(
     AND(K$7 &gt;= $AO27, K$7 &lt;=$AP27), 1,
     TRUE, 0
)</f>
        <v>0</v>
      </c>
      <c r="L27" s="19" cm="1">
        <f t="array" ref="L27">_xlfn.IFS(
     AND(L$7 &gt;= $AO27, L$7 &lt;=$AP27), 1,
     TRUE, 0
)</f>
        <v>0</v>
      </c>
      <c r="M27" s="19" cm="1">
        <f t="array" ref="M27">_xlfn.IFS(
     AND(M$7 &gt;= $AO27, M$7 &lt;=$AP27), 1,
     TRUE, 0
)</f>
        <v>0</v>
      </c>
      <c r="N27" s="19" cm="1">
        <f t="array" ref="N27">_xlfn.IFS(
     AND(N$7 &gt;= $AO27, N$7 &lt;=$AP27), 1,
     TRUE, 0
)</f>
        <v>0</v>
      </c>
      <c r="O27" s="19" cm="1">
        <f t="array" ref="O27">_xlfn.IFS(
     AND(O$7 &gt;= $AO27, O$7 &lt;=$AP27), 1,
     TRUE, 0
)</f>
        <v>0</v>
      </c>
      <c r="P27" s="23" cm="1">
        <f t="array" ref="P27">_xlfn.IFS(
     AND(P$7 &gt;= $AO27, P$7 &lt;=$AP27), 1,
     TRUE, 0
)</f>
        <v>0</v>
      </c>
      <c r="Q27" s="19" cm="1">
        <f t="array" ref="Q27">_xlfn.IFS(
     AND(Q$7 &gt;= $AO27, Q$7 &lt;=$AP27), 1,
     TRUE, 0
)</f>
        <v>0</v>
      </c>
      <c r="R27" s="19" cm="1">
        <f t="array" ref="R27">_xlfn.IFS(
     AND(R$7 &gt;= $AO27, R$7 &lt;=$AP27), 1,
     TRUE, 0
)</f>
        <v>0</v>
      </c>
      <c r="S27" s="19" cm="1">
        <f t="array" ref="S27">_xlfn.IFS(
     AND(S$7 &gt;= $AO27, S$7 &lt;=$AP27), 1,
     TRUE, 0
)</f>
        <v>0</v>
      </c>
      <c r="T27" s="19" cm="1">
        <f t="array" ref="T27">_xlfn.IFS(
     AND(T$7 &gt;= $AO27, T$7 &lt;=$AP27), 1,
     TRUE, 0
)</f>
        <v>0</v>
      </c>
      <c r="U27" s="19" cm="1">
        <f t="array" ref="U27">_xlfn.IFS(
     AND(U$7 &gt;= $AO27, U$7 &lt;=$AP27), 1,
     TRUE, 0
)</f>
        <v>0</v>
      </c>
      <c r="V27" s="19" cm="1">
        <f t="array" ref="V27">_xlfn.IFS(
     AND(V$7 &gt;= $AO27, V$7 &lt;=$AP27), 1,
     TRUE, 0
)</f>
        <v>0</v>
      </c>
      <c r="W27" s="19" cm="1">
        <f t="array" ref="W27">_xlfn.IFS(
     AND(W$7 &gt;= $AO27, W$7 &lt;=$AP27), 1,
     TRUE, 0
)</f>
        <v>0</v>
      </c>
      <c r="X27" s="19" cm="1">
        <f t="array" ref="X27">_xlfn.IFS(
     AND(X$7 &gt;= $AO27, X$7 &lt;=$AP27), 1,
     TRUE, 0
)</f>
        <v>0</v>
      </c>
      <c r="Y27" s="19" cm="1">
        <f t="array" ref="Y27">_xlfn.IFS(
     AND(Y$7 &gt;= $AO27, Y$7 &lt;=$AP27), 1,
     TRUE, 0
)</f>
        <v>0</v>
      </c>
      <c r="Z27" s="19" cm="1">
        <f t="array" ref="Z27">_xlfn.IFS(
     AND(Z$7 &gt;= $AO27, Z$7 &lt;=$AP27), 1,
     TRUE, 0
)</f>
        <v>1</v>
      </c>
      <c r="AA27" s="24" cm="1">
        <f t="array" ref="AA27">_xlfn.IFS(
     AND(AA$7 &gt;= $AO27, AA$7 &lt;=$AP27), 1,
     TRUE, 0
)</f>
        <v>1</v>
      </c>
      <c r="AB27" s="19" cm="1">
        <f t="array" ref="AB27">_xlfn.IFS(
     AND(AB$7 &gt;= $AO27, AB$7 &lt;=$AP27), 1,
     TRUE, 0
)</f>
        <v>1</v>
      </c>
      <c r="AC27" s="19" cm="1">
        <f t="array" ref="AC27">_xlfn.IFS(
     AND(AC$7 &gt;= $AO27, AC$7 &lt;=$AP27), 1,
     TRUE, 0
)</f>
        <v>1</v>
      </c>
      <c r="AD27" s="19" cm="1">
        <f t="array" ref="AD27">_xlfn.IFS(
     AND(AD$7 &gt;= $AO27, AD$7 &lt;=$AP27), 1,
     TRUE, 0
)</f>
        <v>1</v>
      </c>
      <c r="AE27" s="19" cm="1">
        <f t="array" ref="AE27">_xlfn.IFS(
     AND(AE$7 &gt;= $AO27, AE$7 &lt;=$AP27), 1,
     TRUE, 0
)</f>
        <v>1</v>
      </c>
      <c r="AF27" s="19" cm="1">
        <f t="array" ref="AF27">_xlfn.IFS(
     AND(AF$7 &gt;= $AO27, AF$7 &lt;=$AP27), 1,
     TRUE, 0
)</f>
        <v>1</v>
      </c>
      <c r="AG27" s="19" cm="1">
        <f t="array" ref="AG27">_xlfn.IFS(
     AND(AG$7 &gt;= $AO27, AG$7 &lt;=$AP27), 1,
     TRUE, 0
)</f>
        <v>1</v>
      </c>
      <c r="AH27" s="19" cm="1">
        <f t="array" ref="AH27">_xlfn.IFS(
     AND(AH$7 &gt;= $AO27, AH$7 &lt;=$AP27), 1,
     TRUE, 0
)</f>
        <v>1</v>
      </c>
      <c r="AI27" s="19" cm="1">
        <f t="array" ref="AI27">_xlfn.IFS(
     AND(AI$7 &gt;= $AO27, AI$7 &lt;=$AP27), 1,
     TRUE, 0
)</f>
        <v>1</v>
      </c>
      <c r="AJ27" s="19" cm="1">
        <f t="array" ref="AJ27">_xlfn.IFS(
     AND(AJ$7 &gt;= $AO27, AJ$7 &lt;=$AP27), 1,
     TRUE, 0
)</f>
        <v>1</v>
      </c>
      <c r="AK27" s="19" cm="1">
        <f t="array" ref="AK27">_xlfn.IFS(
     AND(AK$7 &gt;= $AO27, AK$7 &lt;=$AP27), 1,
     TRUE, 0
)</f>
        <v>1</v>
      </c>
      <c r="AL27" s="19" cm="1">
        <f t="array" ref="AL27">_xlfn.IFS(
     AND(AL$7 &gt;= $AO27, AL$7 &lt;=$AP27), 1,
     TRUE, 0
)</f>
        <v>1</v>
      </c>
      <c r="AM27" s="24" cm="1">
        <f t="array" ref="AM27">_xlfn.IFS(
     AND(AM$7 &gt;= $AO27, AM$7 &lt;=$AP27), 1,
     TRUE, 0
)</f>
        <v>1</v>
      </c>
      <c r="AO27" s="1" cm="1">
        <f t="array" ref="AO27:AP27">_xlfn.XLOOKUP(B27,ProjectData[Project Name], _xlfn.HSTACK(ProjectData[Start Date],ProjectData[End Date]))</f>
        <v>45203.419101400461</v>
      </c>
      <c r="AP27" s="1">
        <v>45653.419101412037</v>
      </c>
    </row>
    <row r="28" spans="2:42" ht="32.25" thickBot="1" x14ac:dyDescent="1.05">
      <c r="B28" t="str">
        <v>Masonry Mischief</v>
      </c>
      <c r="D28" s="25" cm="1">
        <f t="array" ref="D28">_xlfn.IFS(
     AND(D$7 &gt;= $AO28, D$7 &lt;=$AP28), 1,
     TRUE, 0
)</f>
        <v>0</v>
      </c>
      <c r="E28" s="26" cm="1">
        <f t="array" ref="E28">_xlfn.IFS(
     AND(E$7 &gt;= $AO28, E$7 &lt;=$AP28), 1,
     TRUE, 0
)</f>
        <v>0</v>
      </c>
      <c r="F28" s="26" cm="1">
        <f t="array" ref="F28">_xlfn.IFS(
     AND(F$7 &gt;= $AO28, F$7 &lt;=$AP28), 1,
     TRUE, 0
)</f>
        <v>0</v>
      </c>
      <c r="G28" s="26" cm="1">
        <f t="array" ref="G28">_xlfn.IFS(
     AND(G$7 &gt;= $AO28, G$7 &lt;=$AP28), 1,
     TRUE, 0
)</f>
        <v>0</v>
      </c>
      <c r="H28" s="26" cm="1">
        <f t="array" ref="H28">_xlfn.IFS(
     AND(H$7 &gt;= $AO28, H$7 &lt;=$AP28), 1,
     TRUE, 0
)</f>
        <v>0</v>
      </c>
      <c r="I28" s="26" cm="1">
        <f t="array" ref="I28">_xlfn.IFS(
     AND(I$7 &gt;= $AO28, I$7 &lt;=$AP28), 1,
     TRUE, 0
)</f>
        <v>0</v>
      </c>
      <c r="J28" s="26" cm="1">
        <f t="array" ref="J28">_xlfn.IFS(
     AND(J$7 &gt;= $AO28, J$7 &lt;=$AP28), 1,
     TRUE, 0
)</f>
        <v>0</v>
      </c>
      <c r="K28" s="26" cm="1">
        <f t="array" ref="K28">_xlfn.IFS(
     AND(K$7 &gt;= $AO28, K$7 &lt;=$AP28), 1,
     TRUE, 0
)</f>
        <v>0</v>
      </c>
      <c r="L28" s="26" cm="1">
        <f t="array" ref="L28">_xlfn.IFS(
     AND(L$7 &gt;= $AO28, L$7 &lt;=$AP28), 1,
     TRUE, 0
)</f>
        <v>0</v>
      </c>
      <c r="M28" s="26" cm="1">
        <f t="array" ref="M28">_xlfn.IFS(
     AND(M$7 &gt;= $AO28, M$7 &lt;=$AP28), 1,
     TRUE, 0
)</f>
        <v>0</v>
      </c>
      <c r="N28" s="26" cm="1">
        <f t="array" ref="N28">_xlfn.IFS(
     AND(N$7 &gt;= $AO28, N$7 &lt;=$AP28), 1,
     TRUE, 0
)</f>
        <v>0</v>
      </c>
      <c r="O28" s="26" cm="1">
        <f t="array" ref="O28">_xlfn.IFS(
     AND(O$7 &gt;= $AO28, O$7 &lt;=$AP28), 1,
     TRUE, 0
)</f>
        <v>0</v>
      </c>
      <c r="P28" s="25" cm="1">
        <f t="array" ref="P28">_xlfn.IFS(
     AND(P$7 &gt;= $AO28, P$7 &lt;=$AP28), 1,
     TRUE, 0
)</f>
        <v>0</v>
      </c>
      <c r="Q28" s="26" cm="1">
        <f t="array" ref="Q28">_xlfn.IFS(
     AND(Q$7 &gt;= $AO28, Q$7 &lt;=$AP28), 1,
     TRUE, 0
)</f>
        <v>0</v>
      </c>
      <c r="R28" s="26" cm="1">
        <f t="array" ref="R28">_xlfn.IFS(
     AND(R$7 &gt;= $AO28, R$7 &lt;=$AP28), 1,
     TRUE, 0
)</f>
        <v>0</v>
      </c>
      <c r="S28" s="26" cm="1">
        <f t="array" ref="S28">_xlfn.IFS(
     AND(S$7 &gt;= $AO28, S$7 &lt;=$AP28), 1,
     TRUE, 0
)</f>
        <v>0</v>
      </c>
      <c r="T28" s="26" cm="1">
        <f t="array" ref="T28">_xlfn.IFS(
     AND(T$7 &gt;= $AO28, T$7 &lt;=$AP28), 1,
     TRUE, 0
)</f>
        <v>0</v>
      </c>
      <c r="U28" s="26" cm="1">
        <f t="array" ref="U28">_xlfn.IFS(
     AND(U$7 &gt;= $AO28, U$7 &lt;=$AP28), 1,
     TRUE, 0
)</f>
        <v>0</v>
      </c>
      <c r="V28" s="26" cm="1">
        <f t="array" ref="V28">_xlfn.IFS(
     AND(V$7 &gt;= $AO28, V$7 &lt;=$AP28), 1,
     TRUE, 0
)</f>
        <v>0</v>
      </c>
      <c r="W28" s="26" cm="1">
        <f t="array" ref="W28">_xlfn.IFS(
     AND(W$7 &gt;= $AO28, W$7 &lt;=$AP28), 1,
     TRUE, 0
)</f>
        <v>0</v>
      </c>
      <c r="X28" s="26" cm="1">
        <f t="array" ref="X28">_xlfn.IFS(
     AND(X$7 &gt;= $AO28, X$7 &lt;=$AP28), 1,
     TRUE, 0
)</f>
        <v>0</v>
      </c>
      <c r="Y28" s="26" cm="1">
        <f t="array" ref="Y28">_xlfn.IFS(
     AND(Y$7 &gt;= $AO28, Y$7 &lt;=$AP28), 1,
     TRUE, 0
)</f>
        <v>0</v>
      </c>
      <c r="Z28" s="26" cm="1">
        <f t="array" ref="Z28">_xlfn.IFS(
     AND(Z$7 &gt;= $AO28, Z$7 &lt;=$AP28), 1,
     TRUE, 0
)</f>
        <v>0</v>
      </c>
      <c r="AA28" s="27" cm="1">
        <f t="array" ref="AA28">_xlfn.IFS(
     AND(AA$7 &gt;= $AO28, AA$7 &lt;=$AP28), 1,
     TRUE, 0
)</f>
        <v>1</v>
      </c>
      <c r="AB28" s="26" cm="1">
        <f t="array" ref="AB28">_xlfn.IFS(
     AND(AB$7 &gt;= $AO28, AB$7 &lt;=$AP28), 1,
     TRUE, 0
)</f>
        <v>1</v>
      </c>
      <c r="AC28" s="26" cm="1">
        <f t="array" ref="AC28">_xlfn.IFS(
     AND(AC$7 &gt;= $AO28, AC$7 &lt;=$AP28), 1,
     TRUE, 0
)</f>
        <v>1</v>
      </c>
      <c r="AD28" s="26" cm="1">
        <f t="array" ref="AD28">_xlfn.IFS(
     AND(AD$7 &gt;= $AO28, AD$7 &lt;=$AP28), 1,
     TRUE, 0
)</f>
        <v>1</v>
      </c>
      <c r="AE28" s="26" cm="1">
        <f t="array" ref="AE28">_xlfn.IFS(
     AND(AE$7 &gt;= $AO28, AE$7 &lt;=$AP28), 1,
     TRUE, 0
)</f>
        <v>1</v>
      </c>
      <c r="AF28" s="26" cm="1">
        <f t="array" ref="AF28">_xlfn.IFS(
     AND(AF$7 &gt;= $AO28, AF$7 &lt;=$AP28), 1,
     TRUE, 0
)</f>
        <v>1</v>
      </c>
      <c r="AG28" s="26" cm="1">
        <f t="array" ref="AG28">_xlfn.IFS(
     AND(AG$7 &gt;= $AO28, AG$7 &lt;=$AP28), 1,
     TRUE, 0
)</f>
        <v>0</v>
      </c>
      <c r="AH28" s="26" cm="1">
        <f t="array" ref="AH28">_xlfn.IFS(
     AND(AH$7 &gt;= $AO28, AH$7 &lt;=$AP28), 1,
     TRUE, 0
)</f>
        <v>0</v>
      </c>
      <c r="AI28" s="26" cm="1">
        <f t="array" ref="AI28">_xlfn.IFS(
     AND(AI$7 &gt;= $AO28, AI$7 &lt;=$AP28), 1,
     TRUE, 0
)</f>
        <v>0</v>
      </c>
      <c r="AJ28" s="26" cm="1">
        <f t="array" ref="AJ28">_xlfn.IFS(
     AND(AJ$7 &gt;= $AO28, AJ$7 &lt;=$AP28), 1,
     TRUE, 0
)</f>
        <v>0</v>
      </c>
      <c r="AK28" s="26" cm="1">
        <f t="array" ref="AK28">_xlfn.IFS(
     AND(AK$7 &gt;= $AO28, AK$7 &lt;=$AP28), 1,
     TRUE, 0
)</f>
        <v>0</v>
      </c>
      <c r="AL28" s="26" cm="1">
        <f t="array" ref="AL28">_xlfn.IFS(
     AND(AL$7 &gt;= $AO28, AL$7 &lt;=$AP28), 1,
     TRUE, 0
)</f>
        <v>0</v>
      </c>
      <c r="AM28" s="27" cm="1">
        <f t="array" ref="AM28">_xlfn.IFS(
     AND(AM$7 &gt;= $AO28, AM$7 &lt;=$AP28), 1,
     TRUE, 0
)</f>
        <v>0</v>
      </c>
      <c r="AO28" s="1" cm="1">
        <f t="array" ref="AO28:AP28">_xlfn.XLOOKUP(B28,ProjectData[Project Name], _xlfn.HSTACK(ProjectData[Start Date],ProjectData[End Date]))</f>
        <v>45250.419101400461</v>
      </c>
      <c r="AP28" s="1">
        <v>45437.41909722222</v>
      </c>
    </row>
    <row r="29" spans="2:42" ht="15.75" customHeight="1" x14ac:dyDescent="1">
      <c r="D29" s="10">
        <f>SUM(D8:D28)</f>
        <v>0</v>
      </c>
      <c r="E29" s="10">
        <f t="shared" ref="E29:AM29" si="1">SUM(E8:E28)</f>
        <v>0</v>
      </c>
      <c r="F29" s="10">
        <f t="shared" si="1"/>
        <v>2</v>
      </c>
      <c r="G29" s="10">
        <f t="shared" si="1"/>
        <v>2</v>
      </c>
      <c r="H29" s="10">
        <f t="shared" si="1"/>
        <v>3</v>
      </c>
      <c r="I29" s="10">
        <f t="shared" si="1"/>
        <v>3</v>
      </c>
      <c r="J29" s="10">
        <f t="shared" si="1"/>
        <v>3</v>
      </c>
      <c r="K29" s="10">
        <f t="shared" si="1"/>
        <v>6</v>
      </c>
      <c r="L29" s="10">
        <f t="shared" si="1"/>
        <v>7</v>
      </c>
      <c r="M29" s="10">
        <f t="shared" si="1"/>
        <v>8</v>
      </c>
      <c r="N29" s="10">
        <f t="shared" si="1"/>
        <v>12</v>
      </c>
      <c r="O29" s="10">
        <f t="shared" si="1"/>
        <v>12</v>
      </c>
      <c r="P29" s="10">
        <f t="shared" si="1"/>
        <v>13</v>
      </c>
      <c r="Q29" s="10">
        <f t="shared" si="1"/>
        <v>13</v>
      </c>
      <c r="R29" s="10">
        <f t="shared" si="1"/>
        <v>13</v>
      </c>
      <c r="S29" s="10">
        <f t="shared" si="1"/>
        <v>13</v>
      </c>
      <c r="T29" s="10">
        <f t="shared" si="1"/>
        <v>14</v>
      </c>
      <c r="U29" s="10">
        <f t="shared" si="1"/>
        <v>16</v>
      </c>
      <c r="V29" s="10">
        <f t="shared" si="1"/>
        <v>16</v>
      </c>
      <c r="W29" s="10">
        <f t="shared" si="1"/>
        <v>16</v>
      </c>
      <c r="X29" s="10">
        <f t="shared" si="1"/>
        <v>18</v>
      </c>
      <c r="Y29" s="10">
        <f t="shared" si="1"/>
        <v>19</v>
      </c>
      <c r="Z29" s="10">
        <f t="shared" si="1"/>
        <v>20</v>
      </c>
      <c r="AA29" s="10">
        <f t="shared" si="1"/>
        <v>21</v>
      </c>
      <c r="AB29" s="10">
        <f t="shared" si="1"/>
        <v>21</v>
      </c>
      <c r="AC29" s="10">
        <f t="shared" si="1"/>
        <v>18</v>
      </c>
      <c r="AD29" s="10">
        <f t="shared" si="1"/>
        <v>16</v>
      </c>
      <c r="AE29" s="10">
        <f t="shared" si="1"/>
        <v>15</v>
      </c>
      <c r="AF29" s="10">
        <f t="shared" si="1"/>
        <v>15</v>
      </c>
      <c r="AG29" s="10">
        <f t="shared" si="1"/>
        <v>13</v>
      </c>
      <c r="AH29" s="10">
        <f t="shared" si="1"/>
        <v>11</v>
      </c>
      <c r="AI29" s="10">
        <f t="shared" si="1"/>
        <v>11</v>
      </c>
      <c r="AJ29" s="10">
        <f t="shared" si="1"/>
        <v>8</v>
      </c>
      <c r="AK29" s="10">
        <f t="shared" si="1"/>
        <v>4</v>
      </c>
      <c r="AL29" s="10">
        <f t="shared" si="1"/>
        <v>3</v>
      </c>
      <c r="AM29" s="10">
        <f t="shared" si="1"/>
        <v>2</v>
      </c>
    </row>
  </sheetData>
  <mergeCells count="4">
    <mergeCell ref="D5:O5"/>
    <mergeCell ref="P5:AA5"/>
    <mergeCell ref="AB5:AM5"/>
    <mergeCell ref="AO6:AP6"/>
  </mergeCells>
  <conditionalFormatting sqref="D8:AM28">
    <cfRule type="cellIs" dxfId="3" priority="1" operator="equal">
      <formula>1</formula>
    </cfRule>
  </conditionalFormatting>
  <conditionalFormatting sqref="D29:AM29">
    <cfRule type="colorScale" priority="4">
      <colorScale>
        <cfvo type="min"/>
        <cfvo type="max"/>
        <color theme="5" tint="0.79998168889431442"/>
        <color theme="5" tint="-0.249977111117893"/>
      </colorScale>
    </cfRule>
  </conditionalFormatting>
  <conditionalFormatting sqref="AN8">
    <cfRule type="cellIs" dxfId="2" priority="5" operator="equal">
      <formula>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S29"/>
  <sheetViews>
    <sheetView showGridLines="0" zoomScale="40" zoomScaleNormal="40" workbookViewId="0">
      <selection activeCell="D8" sqref="D8:AM28"/>
    </sheetView>
  </sheetViews>
  <sheetFormatPr defaultRowHeight="31.9" outlineLevelCol="1" x14ac:dyDescent="1"/>
  <cols>
    <col min="1" max="1" width="4" customWidth="1"/>
    <col min="2" max="2" width="19.34375" bestFit="1" customWidth="1"/>
    <col min="3" max="3" width="5.28125" bestFit="1" customWidth="1"/>
    <col min="4" max="39" width="3.75" customWidth="1"/>
    <col min="40" max="40" width="2.6875" customWidth="1"/>
    <col min="41" max="42" width="9.90625" hidden="1" customWidth="1" outlineLevel="1"/>
    <col min="43" max="43" width="3.75" hidden="1" customWidth="1" outlineLevel="1"/>
    <col min="44" max="44" width="10.1875" bestFit="1" customWidth="1" collapsed="1"/>
    <col min="45" max="45" width="10.3125" customWidth="1"/>
  </cols>
  <sheetData>
    <row r="2" spans="2:45" x14ac:dyDescent="1">
      <c r="B2" t="s">
        <v>32</v>
      </c>
      <c r="C2">
        <f>YEAR(MIN(ProjectData[Start Date]))</f>
        <v>2022</v>
      </c>
    </row>
    <row r="3" spans="2:45" x14ac:dyDescent="1">
      <c r="B3" t="s">
        <v>33</v>
      </c>
      <c r="C3">
        <f>YEAR(MAX(ProjectData[End Date]))</f>
        <v>2024</v>
      </c>
    </row>
    <row r="4" spans="2:45" x14ac:dyDescent="1">
      <c r="B4" s="15" t="s">
        <v>36</v>
      </c>
    </row>
    <row r="5" spans="2:45" ht="32.25" thickBot="1" x14ac:dyDescent="1.05">
      <c r="D5" s="30">
        <f>C2</f>
        <v>2022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>
        <f>D5+1</f>
        <v>2023</v>
      </c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>
        <f>P5+1</f>
        <v>2024</v>
      </c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</row>
    <row r="6" spans="2:45" x14ac:dyDescent="1">
      <c r="C6" s="4"/>
      <c r="D6" s="11" cm="1">
        <f t="array" ref="D6:AM6">_xlfn.SEQUENCE(1, ((C3-C2) + 1) * 12)</f>
        <v>1</v>
      </c>
      <c r="E6" s="12">
        <v>2</v>
      </c>
      <c r="F6" s="12">
        <v>3</v>
      </c>
      <c r="G6" s="12">
        <v>4</v>
      </c>
      <c r="H6" s="12">
        <v>5</v>
      </c>
      <c r="I6" s="12">
        <v>6</v>
      </c>
      <c r="J6" s="12">
        <v>7</v>
      </c>
      <c r="K6" s="12">
        <v>8</v>
      </c>
      <c r="L6" s="12">
        <v>9</v>
      </c>
      <c r="M6" s="12">
        <v>10</v>
      </c>
      <c r="N6" s="12">
        <v>11</v>
      </c>
      <c r="O6" s="13">
        <v>12</v>
      </c>
      <c r="P6" s="6">
        <v>13</v>
      </c>
      <c r="Q6" s="6">
        <v>14</v>
      </c>
      <c r="R6" s="6">
        <v>15</v>
      </c>
      <c r="S6" s="6">
        <v>16</v>
      </c>
      <c r="T6" s="6">
        <v>17</v>
      </c>
      <c r="U6" s="6">
        <v>18</v>
      </c>
      <c r="V6" s="6">
        <v>19</v>
      </c>
      <c r="W6" s="6">
        <v>20</v>
      </c>
      <c r="X6" s="6">
        <v>21</v>
      </c>
      <c r="Y6" s="6">
        <v>22</v>
      </c>
      <c r="Z6" s="6">
        <v>23</v>
      </c>
      <c r="AA6" s="7">
        <v>24</v>
      </c>
      <c r="AB6" s="5">
        <v>25</v>
      </c>
      <c r="AC6" s="6">
        <v>26</v>
      </c>
      <c r="AD6" s="6">
        <v>27</v>
      </c>
      <c r="AE6" s="6">
        <v>28</v>
      </c>
      <c r="AF6" s="6">
        <v>29</v>
      </c>
      <c r="AG6" s="6">
        <v>30</v>
      </c>
      <c r="AH6" s="6">
        <v>31</v>
      </c>
      <c r="AI6" s="6">
        <v>32</v>
      </c>
      <c r="AJ6" s="6">
        <v>33</v>
      </c>
      <c r="AK6" s="6">
        <v>34</v>
      </c>
      <c r="AL6" s="6">
        <v>35</v>
      </c>
      <c r="AM6" s="7">
        <v>36</v>
      </c>
      <c r="AO6" s="31" t="s">
        <v>34</v>
      </c>
      <c r="AP6" s="31"/>
      <c r="AR6" s="31" t="s">
        <v>35</v>
      </c>
      <c r="AS6" s="31"/>
    </row>
    <row r="7" spans="2:45" ht="35.75" customHeight="1" thickBot="1" x14ac:dyDescent="1.05">
      <c r="B7" s="8" t="s">
        <v>1</v>
      </c>
      <c r="C7" s="9"/>
      <c r="D7" s="16">
        <f>DATE($C$2,D6,1)</f>
        <v>44562</v>
      </c>
      <c r="E7" s="17">
        <f t="shared" ref="E7:AM7" si="0">DATE($C$2,E6,1)</f>
        <v>44593</v>
      </c>
      <c r="F7" s="17">
        <f t="shared" si="0"/>
        <v>44621</v>
      </c>
      <c r="G7" s="17">
        <f t="shared" si="0"/>
        <v>44652</v>
      </c>
      <c r="H7" s="17">
        <f t="shared" si="0"/>
        <v>44682</v>
      </c>
      <c r="I7" s="17">
        <f t="shared" si="0"/>
        <v>44713</v>
      </c>
      <c r="J7" s="17">
        <f t="shared" si="0"/>
        <v>44743</v>
      </c>
      <c r="K7" s="17">
        <f t="shared" si="0"/>
        <v>44774</v>
      </c>
      <c r="L7" s="17">
        <f t="shared" si="0"/>
        <v>44805</v>
      </c>
      <c r="M7" s="17">
        <f t="shared" si="0"/>
        <v>44835</v>
      </c>
      <c r="N7" s="17">
        <f t="shared" si="0"/>
        <v>44866</v>
      </c>
      <c r="O7" s="18">
        <f t="shared" si="0"/>
        <v>44896</v>
      </c>
      <c r="P7" s="17">
        <f t="shared" si="0"/>
        <v>44927</v>
      </c>
      <c r="Q7" s="17">
        <f t="shared" si="0"/>
        <v>44958</v>
      </c>
      <c r="R7" s="17">
        <f t="shared" si="0"/>
        <v>44986</v>
      </c>
      <c r="S7" s="17">
        <f t="shared" si="0"/>
        <v>45017</v>
      </c>
      <c r="T7" s="17">
        <f t="shared" si="0"/>
        <v>45047</v>
      </c>
      <c r="U7" s="17">
        <f t="shared" si="0"/>
        <v>45078</v>
      </c>
      <c r="V7" s="17">
        <f t="shared" si="0"/>
        <v>45108</v>
      </c>
      <c r="W7" s="17">
        <f t="shared" si="0"/>
        <v>45139</v>
      </c>
      <c r="X7" s="17">
        <f t="shared" si="0"/>
        <v>45170</v>
      </c>
      <c r="Y7" s="17">
        <f t="shared" si="0"/>
        <v>45200</v>
      </c>
      <c r="Z7" s="17">
        <f t="shared" si="0"/>
        <v>45231</v>
      </c>
      <c r="AA7" s="28">
        <f t="shared" si="0"/>
        <v>45261</v>
      </c>
      <c r="AB7" s="29">
        <f t="shared" si="0"/>
        <v>45292</v>
      </c>
      <c r="AC7" s="17">
        <f t="shared" si="0"/>
        <v>45323</v>
      </c>
      <c r="AD7" s="17">
        <f t="shared" si="0"/>
        <v>45352</v>
      </c>
      <c r="AE7" s="17">
        <f t="shared" si="0"/>
        <v>45383</v>
      </c>
      <c r="AF7" s="17">
        <f t="shared" si="0"/>
        <v>45413</v>
      </c>
      <c r="AG7" s="17">
        <f t="shared" si="0"/>
        <v>45444</v>
      </c>
      <c r="AH7" s="17">
        <f t="shared" si="0"/>
        <v>45474</v>
      </c>
      <c r="AI7" s="17">
        <f t="shared" si="0"/>
        <v>45505</v>
      </c>
      <c r="AJ7" s="17">
        <f t="shared" si="0"/>
        <v>45536</v>
      </c>
      <c r="AK7" s="17">
        <f t="shared" si="0"/>
        <v>45566</v>
      </c>
      <c r="AL7" s="17">
        <f t="shared" si="0"/>
        <v>45597</v>
      </c>
      <c r="AM7" s="28">
        <f t="shared" si="0"/>
        <v>45627</v>
      </c>
      <c r="AO7" s="14" t="s">
        <v>6</v>
      </c>
      <c r="AP7" s="14" t="s">
        <v>7</v>
      </c>
      <c r="AR7" s="14" t="s">
        <v>6</v>
      </c>
      <c r="AS7" s="14" t="s">
        <v>7</v>
      </c>
    </row>
    <row r="8" spans="2:45" x14ac:dyDescent="1">
      <c r="B8" t="str" cm="1">
        <f t="array" ref="B8:B28">_xlfn.SORTBY(ProjectData[Project Name], ProjectData[Start Date], 1)</f>
        <v>Concrete Conviviality</v>
      </c>
      <c r="D8" s="20" cm="1">
        <f t="array" ref="D8">_xlfn.IFS(
    $B$4 = "Original",
        IF(AND(D$7 &gt;= $AO8, D$7 &lt;=$AP8), 1, 0),
    $B$4 = "Scenario",
        IF(AND(D$7 &gt;=$AR8, D$7 &lt;=$AS8), 1, 0)
)</f>
        <v>0</v>
      </c>
      <c r="E8" s="21" cm="1">
        <f t="array" ref="E8">_xlfn.IFS(
    $B$4 = "Original",
        IF(AND(E$7 &gt;= $AO8, E$7 &lt;=$AP8), 1, 0),
    $B$4 = "Scenario",
        IF(AND(E$7 &gt;=$AR8, E$7 &lt;=$AS8), 1, 0)
)</f>
        <v>0</v>
      </c>
      <c r="F8" s="21" cm="1">
        <f t="array" ref="F8">_xlfn.IFS(
    $B$4 = "Original",
        IF(AND(F$7 &gt;= $AO8, F$7 &lt;=$AP8), 1, 0),
    $B$4 = "Scenario",
        IF(AND(F$7 &gt;=$AR8, F$7 &lt;=$AS8), 1, 0)
)</f>
        <v>1</v>
      </c>
      <c r="G8" s="21" cm="1">
        <f t="array" ref="G8">_xlfn.IFS(
    $B$4 = "Original",
        IF(AND(G$7 &gt;= $AO8, G$7 &lt;=$AP8), 1, 0),
    $B$4 = "Scenario",
        IF(AND(G$7 &gt;=$AR8, G$7 &lt;=$AS8), 1, 0)
)</f>
        <v>1</v>
      </c>
      <c r="H8" s="21" cm="1">
        <f t="array" ref="H8">_xlfn.IFS(
    $B$4 = "Original",
        IF(AND(H$7 &gt;= $AO8, H$7 &lt;=$AP8), 1, 0),
    $B$4 = "Scenario",
        IF(AND(H$7 &gt;=$AR8, H$7 &lt;=$AS8), 1, 0)
)</f>
        <v>1</v>
      </c>
      <c r="I8" s="21" cm="1">
        <f t="array" ref="I8">_xlfn.IFS(
    $B$4 = "Original",
        IF(AND(I$7 &gt;= $AO8, I$7 &lt;=$AP8), 1, 0),
    $B$4 = "Scenario",
        IF(AND(I$7 &gt;=$AR8, I$7 &lt;=$AS8), 1, 0)
)</f>
        <v>1</v>
      </c>
      <c r="J8" s="21" cm="1">
        <f t="array" ref="J8">_xlfn.IFS(
    $B$4 = "Original",
        IF(AND(J$7 &gt;= $AO8, J$7 &lt;=$AP8), 1, 0),
    $B$4 = "Scenario",
        IF(AND(J$7 &gt;=$AR8, J$7 &lt;=$AS8), 1, 0)
)</f>
        <v>1</v>
      </c>
      <c r="K8" s="21" cm="1">
        <f t="array" ref="K8">_xlfn.IFS(
    $B$4 = "Original",
        IF(AND(K$7 &gt;= $AO8, K$7 &lt;=$AP8), 1, 0),
    $B$4 = "Scenario",
        IF(AND(K$7 &gt;=$AR8, K$7 &lt;=$AS8), 1, 0)
)</f>
        <v>1</v>
      </c>
      <c r="L8" s="21" cm="1">
        <f t="array" ref="L8">_xlfn.IFS(
    $B$4 = "Original",
        IF(AND(L$7 &gt;= $AO8, L$7 &lt;=$AP8), 1, 0),
    $B$4 = "Scenario",
        IF(AND(L$7 &gt;=$AR8, L$7 &lt;=$AS8), 1, 0)
)</f>
        <v>1</v>
      </c>
      <c r="M8" s="21" cm="1">
        <f t="array" ref="M8">_xlfn.IFS(
    $B$4 = "Original",
        IF(AND(M$7 &gt;= $AO8, M$7 &lt;=$AP8), 1, 0),
    $B$4 = "Scenario",
        IF(AND(M$7 &gt;=$AR8, M$7 &lt;=$AS8), 1, 0)
)</f>
        <v>1</v>
      </c>
      <c r="N8" s="21" cm="1">
        <f t="array" ref="N8">_xlfn.IFS(
    $B$4 = "Original",
        IF(AND(N$7 &gt;= $AO8, N$7 &lt;=$AP8), 1, 0),
    $B$4 = "Scenario",
        IF(AND(N$7 &gt;=$AR8, N$7 &lt;=$AS8), 1, 0)
)</f>
        <v>1</v>
      </c>
      <c r="O8" s="21" cm="1">
        <f t="array" ref="O8">_xlfn.IFS(
    $B$4 = "Original",
        IF(AND(O$7 &gt;= $AO8, O$7 &lt;=$AP8), 1, 0),
    $B$4 = "Scenario",
        IF(AND(O$7 &gt;=$AR8, O$7 &lt;=$AS8), 1, 0)
)</f>
        <v>1</v>
      </c>
      <c r="P8" s="20" cm="1">
        <f t="array" ref="P8">_xlfn.IFS(
    $B$4 = "Original",
        IF(AND(P$7 &gt;= $AO8, P$7 &lt;=$AP8), 1, 0),
    $B$4 = "Scenario",
        IF(AND(P$7 &gt;=$AR8, P$7 &lt;=$AS8), 1, 0)
)</f>
        <v>1</v>
      </c>
      <c r="Q8" s="21" cm="1">
        <f t="array" ref="Q8">_xlfn.IFS(
    $B$4 = "Original",
        IF(AND(Q$7 &gt;= $AO8, Q$7 &lt;=$AP8), 1, 0),
    $B$4 = "Scenario",
        IF(AND(Q$7 &gt;=$AR8, Q$7 &lt;=$AS8), 1, 0)
)</f>
        <v>1</v>
      </c>
      <c r="R8" s="21" cm="1">
        <f t="array" ref="R8">_xlfn.IFS(
    $B$4 = "Original",
        IF(AND(R$7 &gt;= $AO8, R$7 &lt;=$AP8), 1, 0),
    $B$4 = "Scenario",
        IF(AND(R$7 &gt;=$AR8, R$7 &lt;=$AS8), 1, 0)
)</f>
        <v>1</v>
      </c>
      <c r="S8" s="21" cm="1">
        <f t="array" ref="S8">_xlfn.IFS(
    $B$4 = "Original",
        IF(AND(S$7 &gt;= $AO8, S$7 &lt;=$AP8), 1, 0),
    $B$4 = "Scenario",
        IF(AND(S$7 &gt;=$AR8, S$7 &lt;=$AS8), 1, 0)
)</f>
        <v>1</v>
      </c>
      <c r="T8" s="21" cm="1">
        <f t="array" ref="T8">_xlfn.IFS(
    $B$4 = "Original",
        IF(AND(T$7 &gt;= $AO8, T$7 &lt;=$AP8), 1, 0),
    $B$4 = "Scenario",
        IF(AND(T$7 &gt;=$AR8, T$7 &lt;=$AS8), 1, 0)
)</f>
        <v>1</v>
      </c>
      <c r="U8" s="21" cm="1">
        <f t="array" ref="U8">_xlfn.IFS(
    $B$4 = "Original",
        IF(AND(U$7 &gt;= $AO8, U$7 &lt;=$AP8), 1, 0),
    $B$4 = "Scenario",
        IF(AND(U$7 &gt;=$AR8, U$7 &lt;=$AS8), 1, 0)
)</f>
        <v>1</v>
      </c>
      <c r="V8" s="21" cm="1">
        <f t="array" ref="V8">_xlfn.IFS(
    $B$4 = "Original",
        IF(AND(V$7 &gt;= $AO8, V$7 &lt;=$AP8), 1, 0),
    $B$4 = "Scenario",
        IF(AND(V$7 &gt;=$AR8, V$7 &lt;=$AS8), 1, 0)
)</f>
        <v>1</v>
      </c>
      <c r="W8" s="21" cm="1">
        <f t="array" ref="W8">_xlfn.IFS(
    $B$4 = "Original",
        IF(AND(W$7 &gt;= $AO8, W$7 &lt;=$AP8), 1, 0),
    $B$4 = "Scenario",
        IF(AND(W$7 &gt;=$AR8, W$7 &lt;=$AS8), 1, 0)
)</f>
        <v>1</v>
      </c>
      <c r="X8" s="21" cm="1">
        <f t="array" ref="X8">_xlfn.IFS(
    $B$4 = "Original",
        IF(AND(X$7 &gt;= $AO8, X$7 &lt;=$AP8), 1, 0),
    $B$4 = "Scenario",
        IF(AND(X$7 &gt;=$AR8, X$7 &lt;=$AS8), 1, 0)
)</f>
        <v>1</v>
      </c>
      <c r="Y8" s="21" cm="1">
        <f t="array" ref="Y8">_xlfn.IFS(
    $B$4 = "Original",
        IF(AND(Y$7 &gt;= $AO8, Y$7 &lt;=$AP8), 1, 0),
    $B$4 = "Scenario",
        IF(AND(Y$7 &gt;=$AR8, Y$7 &lt;=$AS8), 1, 0)
)</f>
        <v>1</v>
      </c>
      <c r="Z8" s="21" cm="1">
        <f t="array" ref="Z8">_xlfn.IFS(
    $B$4 = "Original",
        IF(AND(Z$7 &gt;= $AO8, Z$7 &lt;=$AP8), 1, 0),
    $B$4 = "Scenario",
        IF(AND(Z$7 &gt;=$AR8, Z$7 &lt;=$AS8), 1, 0)
)</f>
        <v>1</v>
      </c>
      <c r="AA8" s="22" cm="1">
        <f t="array" ref="AA8">_xlfn.IFS(
    $B$4 = "Original",
        IF(AND(AA$7 &gt;= $AO8, AA$7 &lt;=$AP8), 1, 0),
    $B$4 = "Scenario",
        IF(AND(AA$7 &gt;=$AR8, AA$7 &lt;=$AS8), 1, 0)
)</f>
        <v>1</v>
      </c>
      <c r="AB8" s="21" cm="1">
        <f t="array" ref="AB8">_xlfn.IFS(
    $B$4 = "Original",
        IF(AND(AB$7 &gt;= $AO8, AB$7 &lt;=$AP8), 1, 0),
    $B$4 = "Scenario",
        IF(AND(AB$7 &gt;=$AR8, AB$7 &lt;=$AS8), 1, 0)
)</f>
        <v>1</v>
      </c>
      <c r="AC8" s="21" cm="1">
        <f t="array" ref="AC8">_xlfn.IFS(
    $B$4 = "Original",
        IF(AND(AC$7 &gt;= $AO8, AC$7 &lt;=$AP8), 1, 0),
    $B$4 = "Scenario",
        IF(AND(AC$7 &gt;=$AR8, AC$7 &lt;=$AS8), 1, 0)
)</f>
        <v>1</v>
      </c>
      <c r="AD8" s="21" cm="1">
        <f t="array" ref="AD8">_xlfn.IFS(
    $B$4 = "Original",
        IF(AND(AD$7 &gt;= $AO8, AD$7 &lt;=$AP8), 1, 0),
    $B$4 = "Scenario",
        IF(AND(AD$7 &gt;=$AR8, AD$7 &lt;=$AS8), 1, 0)
)</f>
        <v>1</v>
      </c>
      <c r="AE8" s="21" cm="1">
        <f t="array" ref="AE8">_xlfn.IFS(
    $B$4 = "Original",
        IF(AND(AE$7 &gt;= $AO8, AE$7 &lt;=$AP8), 1, 0),
    $B$4 = "Scenario",
        IF(AND(AE$7 &gt;=$AR8, AE$7 &lt;=$AS8), 1, 0)
)</f>
        <v>1</v>
      </c>
      <c r="AF8" s="21" cm="1">
        <f t="array" ref="AF8">_xlfn.IFS(
    $B$4 = "Original",
        IF(AND(AF$7 &gt;= $AO8, AF$7 &lt;=$AP8), 1, 0),
    $B$4 = "Scenario",
        IF(AND(AF$7 &gt;=$AR8, AF$7 &lt;=$AS8), 1, 0)
)</f>
        <v>1</v>
      </c>
      <c r="AG8" s="21" cm="1">
        <f t="array" ref="AG8">_xlfn.IFS(
    $B$4 = "Original",
        IF(AND(AG$7 &gt;= $AO8, AG$7 &lt;=$AP8), 1, 0),
    $B$4 = "Scenario",
        IF(AND(AG$7 &gt;=$AR8, AG$7 &lt;=$AS8), 1, 0)
)</f>
        <v>1</v>
      </c>
      <c r="AH8" s="21" cm="1">
        <f t="array" ref="AH8">_xlfn.IFS(
    $B$4 = "Original",
        IF(AND(AH$7 &gt;= $AO8, AH$7 &lt;=$AP8), 1, 0),
    $B$4 = "Scenario",
        IF(AND(AH$7 &gt;=$AR8, AH$7 &lt;=$AS8), 1, 0)
)</f>
        <v>1</v>
      </c>
      <c r="AI8" s="21" cm="1">
        <f t="array" ref="AI8">_xlfn.IFS(
    $B$4 = "Original",
        IF(AND(AI$7 &gt;= $AO8, AI$7 &lt;=$AP8), 1, 0),
    $B$4 = "Scenario",
        IF(AND(AI$7 &gt;=$AR8, AI$7 &lt;=$AS8), 1, 0)
)</f>
        <v>1</v>
      </c>
      <c r="AJ8" s="21" cm="1">
        <f t="array" ref="AJ8">_xlfn.IFS(
    $B$4 = "Original",
        IF(AND(AJ$7 &gt;= $AO8, AJ$7 &lt;=$AP8), 1, 0),
    $B$4 = "Scenario",
        IF(AND(AJ$7 &gt;=$AR8, AJ$7 &lt;=$AS8), 1, 0)
)</f>
        <v>1</v>
      </c>
      <c r="AK8" s="21" cm="1">
        <f t="array" ref="AK8">_xlfn.IFS(
    $B$4 = "Original",
        IF(AND(AK$7 &gt;= $AO8, AK$7 &lt;=$AP8), 1, 0),
    $B$4 = "Scenario",
        IF(AND(AK$7 &gt;=$AR8, AK$7 &lt;=$AS8), 1, 0)
)</f>
        <v>1</v>
      </c>
      <c r="AL8" s="21" cm="1">
        <f t="array" ref="AL8">_xlfn.IFS(
    $B$4 = "Original",
        IF(AND(AL$7 &gt;= $AO8, AL$7 &lt;=$AP8), 1, 0),
    $B$4 = "Scenario",
        IF(AND(AL$7 &gt;=$AR8, AL$7 &lt;=$AS8), 1, 0)
)</f>
        <v>0</v>
      </c>
      <c r="AM8" s="22" cm="1">
        <f t="array" ref="AM8">_xlfn.IFS(
    $B$4 = "Original",
        IF(AND(AM$7 &gt;= $AO8, AM$7 &lt;=$AP8), 1, 0),
    $B$4 = "Scenario",
        IF(AND(AM$7 &gt;=$AR8, AM$7 &lt;=$AS8), 1, 0)
)</f>
        <v>0</v>
      </c>
      <c r="AO8" s="1" cm="1">
        <f t="array" ref="AO8:AP8">_xlfn.XLOOKUP(B8,ProjectData[Project Name], _xlfn.HSTACK(ProjectData[Start Date],ProjectData[End Date]))</f>
        <v>44614.419101400461</v>
      </c>
      <c r="AP8" s="1">
        <v>45573.41909722222</v>
      </c>
      <c r="AR8" s="1">
        <v>44614.419101400461</v>
      </c>
      <c r="AS8" s="1">
        <v>45573.41909722222</v>
      </c>
    </row>
    <row r="9" spans="2:45" x14ac:dyDescent="1">
      <c r="B9" t="str">
        <v>Brickzilla</v>
      </c>
      <c r="D9" s="23" cm="1">
        <f t="array" ref="D9">_xlfn.IFS(
    $B$4 = "Original",
        IF(AND(D$7 &gt;= $AO9, D$7 &lt;=$AP9), 1, 0),
    $B$4 = "Scenario",
        IF(AND(D$7 &gt;=$AR9, D$7 &lt;=$AS9), 1, 0)
)</f>
        <v>0</v>
      </c>
      <c r="E9" s="19" cm="1">
        <f t="array" ref="E9">_xlfn.IFS(
    $B$4 = "Original",
        IF(AND(E$7 &gt;= $AO9, E$7 &lt;=$AP9), 1, 0),
    $B$4 = "Scenario",
        IF(AND(E$7 &gt;=$AR9, E$7 &lt;=$AS9), 1, 0)
)</f>
        <v>0</v>
      </c>
      <c r="F9" s="19" cm="1">
        <f t="array" ref="F9">_xlfn.IFS(
    $B$4 = "Original",
        IF(AND(F$7 &gt;= $AO9, F$7 &lt;=$AP9), 1, 0),
    $B$4 = "Scenario",
        IF(AND(F$7 &gt;=$AR9, F$7 &lt;=$AS9), 1, 0)
)</f>
        <v>1</v>
      </c>
      <c r="G9" s="19" cm="1">
        <f t="array" ref="G9">_xlfn.IFS(
    $B$4 = "Original",
        IF(AND(G$7 &gt;= $AO9, G$7 &lt;=$AP9), 1, 0),
    $B$4 = "Scenario",
        IF(AND(G$7 &gt;=$AR9, G$7 &lt;=$AS9), 1, 0)
)</f>
        <v>1</v>
      </c>
      <c r="H9" s="19" cm="1">
        <f t="array" ref="H9">_xlfn.IFS(
    $B$4 = "Original",
        IF(AND(H$7 &gt;= $AO9, H$7 &lt;=$AP9), 1, 0),
    $B$4 = "Scenario",
        IF(AND(H$7 &gt;=$AR9, H$7 &lt;=$AS9), 1, 0)
)</f>
        <v>1</v>
      </c>
      <c r="I9" s="19" cm="1">
        <f t="array" ref="I9">_xlfn.IFS(
    $B$4 = "Original",
        IF(AND(I$7 &gt;= $AO9, I$7 &lt;=$AP9), 1, 0),
    $B$4 = "Scenario",
        IF(AND(I$7 &gt;=$AR9, I$7 &lt;=$AS9), 1, 0)
)</f>
        <v>1</v>
      </c>
      <c r="J9" s="19" cm="1">
        <f t="array" ref="J9">_xlfn.IFS(
    $B$4 = "Original",
        IF(AND(J$7 &gt;= $AO9, J$7 &lt;=$AP9), 1, 0),
    $B$4 = "Scenario",
        IF(AND(J$7 &gt;=$AR9, J$7 &lt;=$AS9), 1, 0)
)</f>
        <v>1</v>
      </c>
      <c r="K9" s="19" cm="1">
        <f t="array" ref="K9">_xlfn.IFS(
    $B$4 = "Original",
        IF(AND(K$7 &gt;= $AO9, K$7 &lt;=$AP9), 1, 0),
    $B$4 = "Scenario",
        IF(AND(K$7 &gt;=$AR9, K$7 &lt;=$AS9), 1, 0)
)</f>
        <v>1</v>
      </c>
      <c r="L9" s="19" cm="1">
        <f t="array" ref="L9">_xlfn.IFS(
    $B$4 = "Original",
        IF(AND(L$7 &gt;= $AO9, L$7 &lt;=$AP9), 1, 0),
    $B$4 = "Scenario",
        IF(AND(L$7 &gt;=$AR9, L$7 &lt;=$AS9), 1, 0)
)</f>
        <v>1</v>
      </c>
      <c r="M9" s="19" cm="1">
        <f t="array" ref="M9">_xlfn.IFS(
    $B$4 = "Original",
        IF(AND(M$7 &gt;= $AO9, M$7 &lt;=$AP9), 1, 0),
    $B$4 = "Scenario",
        IF(AND(M$7 &gt;=$AR9, M$7 &lt;=$AS9), 1, 0)
)</f>
        <v>1</v>
      </c>
      <c r="N9" s="19" cm="1">
        <f t="array" ref="N9">_xlfn.IFS(
    $B$4 = "Original",
        IF(AND(N$7 &gt;= $AO9, N$7 &lt;=$AP9), 1, 0),
    $B$4 = "Scenario",
        IF(AND(N$7 &gt;=$AR9, N$7 &lt;=$AS9), 1, 0)
)</f>
        <v>1</v>
      </c>
      <c r="O9" s="19" cm="1">
        <f t="array" ref="O9">_xlfn.IFS(
    $B$4 = "Original",
        IF(AND(O$7 &gt;= $AO9, O$7 &lt;=$AP9), 1, 0),
    $B$4 = "Scenario",
        IF(AND(O$7 &gt;=$AR9, O$7 &lt;=$AS9), 1, 0)
)</f>
        <v>1</v>
      </c>
      <c r="P9" s="23" cm="1">
        <f t="array" ref="P9">_xlfn.IFS(
    $B$4 = "Original",
        IF(AND(P$7 &gt;= $AO9, P$7 &lt;=$AP9), 1, 0),
    $B$4 = "Scenario",
        IF(AND(P$7 &gt;=$AR9, P$7 &lt;=$AS9), 1, 0)
)</f>
        <v>1</v>
      </c>
      <c r="Q9" s="19" cm="1">
        <f t="array" ref="Q9">_xlfn.IFS(
    $B$4 = "Original",
        IF(AND(Q$7 &gt;= $AO9, Q$7 &lt;=$AP9), 1, 0),
    $B$4 = "Scenario",
        IF(AND(Q$7 &gt;=$AR9, Q$7 &lt;=$AS9), 1, 0)
)</f>
        <v>1</v>
      </c>
      <c r="R9" s="19" cm="1">
        <f t="array" ref="R9">_xlfn.IFS(
    $B$4 = "Original",
        IF(AND(R$7 &gt;= $AO9, R$7 &lt;=$AP9), 1, 0),
    $B$4 = "Scenario",
        IF(AND(R$7 &gt;=$AR9, R$7 &lt;=$AS9), 1, 0)
)</f>
        <v>1</v>
      </c>
      <c r="S9" s="19" cm="1">
        <f t="array" ref="S9">_xlfn.IFS(
    $B$4 = "Original",
        IF(AND(S$7 &gt;= $AO9, S$7 &lt;=$AP9), 1, 0),
    $B$4 = "Scenario",
        IF(AND(S$7 &gt;=$AR9, S$7 &lt;=$AS9), 1, 0)
)</f>
        <v>1</v>
      </c>
      <c r="T9" s="19" cm="1">
        <f t="array" ref="T9">_xlfn.IFS(
    $B$4 = "Original",
        IF(AND(T$7 &gt;= $AO9, T$7 &lt;=$AP9), 1, 0),
    $B$4 = "Scenario",
        IF(AND(T$7 &gt;=$AR9, T$7 &lt;=$AS9), 1, 0)
)</f>
        <v>1</v>
      </c>
      <c r="U9" s="19" cm="1">
        <f t="array" ref="U9">_xlfn.IFS(
    $B$4 = "Original",
        IF(AND(U$7 &gt;= $AO9, U$7 &lt;=$AP9), 1, 0),
    $B$4 = "Scenario",
        IF(AND(U$7 &gt;=$AR9, U$7 &lt;=$AS9), 1, 0)
)</f>
        <v>1</v>
      </c>
      <c r="V9" s="19" cm="1">
        <f t="array" ref="V9">_xlfn.IFS(
    $B$4 = "Original",
        IF(AND(V$7 &gt;= $AO9, V$7 &lt;=$AP9), 1, 0),
    $B$4 = "Scenario",
        IF(AND(V$7 &gt;=$AR9, V$7 &lt;=$AS9), 1, 0)
)</f>
        <v>1</v>
      </c>
      <c r="W9" s="19" cm="1">
        <f t="array" ref="W9">_xlfn.IFS(
    $B$4 = "Original",
        IF(AND(W$7 &gt;= $AO9, W$7 &lt;=$AP9), 1, 0),
    $B$4 = "Scenario",
        IF(AND(W$7 &gt;=$AR9, W$7 &lt;=$AS9), 1, 0)
)</f>
        <v>1</v>
      </c>
      <c r="X9" s="19" cm="1">
        <f t="array" ref="X9">_xlfn.IFS(
    $B$4 = "Original",
        IF(AND(X$7 &gt;= $AO9, X$7 &lt;=$AP9), 1, 0),
    $B$4 = "Scenario",
        IF(AND(X$7 &gt;=$AR9, X$7 &lt;=$AS9), 1, 0)
)</f>
        <v>1</v>
      </c>
      <c r="Y9" s="19" cm="1">
        <f t="array" ref="Y9">_xlfn.IFS(
    $B$4 = "Original",
        IF(AND(Y$7 &gt;= $AO9, Y$7 &lt;=$AP9), 1, 0),
    $B$4 = "Scenario",
        IF(AND(Y$7 &gt;=$AR9, Y$7 &lt;=$AS9), 1, 0)
)</f>
        <v>1</v>
      </c>
      <c r="Z9" s="19" cm="1">
        <f t="array" ref="Z9">_xlfn.IFS(
    $B$4 = "Original",
        IF(AND(Z$7 &gt;= $AO9, Z$7 &lt;=$AP9), 1, 0),
    $B$4 = "Scenario",
        IF(AND(Z$7 &gt;=$AR9, Z$7 &lt;=$AS9), 1, 0)
)</f>
        <v>1</v>
      </c>
      <c r="AA9" s="24" cm="1">
        <f t="array" ref="AA9">_xlfn.IFS(
    $B$4 = "Original",
        IF(AND(AA$7 &gt;= $AO9, AA$7 &lt;=$AP9), 1, 0),
    $B$4 = "Scenario",
        IF(AND(AA$7 &gt;=$AR9, AA$7 &lt;=$AS9), 1, 0)
)</f>
        <v>1</v>
      </c>
      <c r="AB9" s="19" cm="1">
        <f t="array" ref="AB9">_xlfn.IFS(
    $B$4 = "Original",
        IF(AND(AB$7 &gt;= $AO9, AB$7 &lt;=$AP9), 1, 0),
    $B$4 = "Scenario",
        IF(AND(AB$7 &gt;=$AR9, AB$7 &lt;=$AS9), 1, 0)
)</f>
        <v>1</v>
      </c>
      <c r="AC9" s="19" cm="1">
        <f t="array" ref="AC9">_xlfn.IFS(
    $B$4 = "Original",
        IF(AND(AC$7 &gt;= $AO9, AC$7 &lt;=$AP9), 1, 0),
    $B$4 = "Scenario",
        IF(AND(AC$7 &gt;=$AR9, AC$7 &lt;=$AS9), 1, 0)
)</f>
        <v>0</v>
      </c>
      <c r="AD9" s="19" cm="1">
        <f t="array" ref="AD9">_xlfn.IFS(
    $B$4 = "Original",
        IF(AND(AD$7 &gt;= $AO9, AD$7 &lt;=$AP9), 1, 0),
    $B$4 = "Scenario",
        IF(AND(AD$7 &gt;=$AR9, AD$7 &lt;=$AS9), 1, 0)
)</f>
        <v>0</v>
      </c>
      <c r="AE9" s="19" cm="1">
        <f t="array" ref="AE9">_xlfn.IFS(
    $B$4 = "Original",
        IF(AND(AE$7 &gt;= $AO9, AE$7 &lt;=$AP9), 1, 0),
    $B$4 = "Scenario",
        IF(AND(AE$7 &gt;=$AR9, AE$7 &lt;=$AS9), 1, 0)
)</f>
        <v>0</v>
      </c>
      <c r="AF9" s="19" cm="1">
        <f t="array" ref="AF9">_xlfn.IFS(
    $B$4 = "Original",
        IF(AND(AF$7 &gt;= $AO9, AF$7 &lt;=$AP9), 1, 0),
    $B$4 = "Scenario",
        IF(AND(AF$7 &gt;=$AR9, AF$7 &lt;=$AS9), 1, 0)
)</f>
        <v>0</v>
      </c>
      <c r="AG9" s="19" cm="1">
        <f t="array" ref="AG9">_xlfn.IFS(
    $B$4 = "Original",
        IF(AND(AG$7 &gt;= $AO9, AG$7 &lt;=$AP9), 1, 0),
    $B$4 = "Scenario",
        IF(AND(AG$7 &gt;=$AR9, AG$7 &lt;=$AS9), 1, 0)
)</f>
        <v>0</v>
      </c>
      <c r="AH9" s="19" cm="1">
        <f t="array" ref="AH9">_xlfn.IFS(
    $B$4 = "Original",
        IF(AND(AH$7 &gt;= $AO9, AH$7 &lt;=$AP9), 1, 0),
    $B$4 = "Scenario",
        IF(AND(AH$7 &gt;=$AR9, AH$7 &lt;=$AS9), 1, 0)
)</f>
        <v>0</v>
      </c>
      <c r="AI9" s="19" cm="1">
        <f t="array" ref="AI9">_xlfn.IFS(
    $B$4 = "Original",
        IF(AND(AI$7 &gt;= $AO9, AI$7 &lt;=$AP9), 1, 0),
    $B$4 = "Scenario",
        IF(AND(AI$7 &gt;=$AR9, AI$7 &lt;=$AS9), 1, 0)
)</f>
        <v>0</v>
      </c>
      <c r="AJ9" s="19" cm="1">
        <f t="array" ref="AJ9">_xlfn.IFS(
    $B$4 = "Original",
        IF(AND(AJ$7 &gt;= $AO9, AJ$7 &lt;=$AP9), 1, 0),
    $B$4 = "Scenario",
        IF(AND(AJ$7 &gt;=$AR9, AJ$7 &lt;=$AS9), 1, 0)
)</f>
        <v>0</v>
      </c>
      <c r="AK9" s="19" cm="1">
        <f t="array" ref="AK9">_xlfn.IFS(
    $B$4 = "Original",
        IF(AND(AK$7 &gt;= $AO9, AK$7 &lt;=$AP9), 1, 0),
    $B$4 = "Scenario",
        IF(AND(AK$7 &gt;=$AR9, AK$7 &lt;=$AS9), 1, 0)
)</f>
        <v>0</v>
      </c>
      <c r="AL9" s="19" cm="1">
        <f t="array" ref="AL9">_xlfn.IFS(
    $B$4 = "Original",
        IF(AND(AL$7 &gt;= $AO9, AL$7 &lt;=$AP9), 1, 0),
    $B$4 = "Scenario",
        IF(AND(AL$7 &gt;=$AR9, AL$7 &lt;=$AS9), 1, 0)
)</f>
        <v>0</v>
      </c>
      <c r="AM9" s="24" cm="1">
        <f t="array" ref="AM9">_xlfn.IFS(
    $B$4 = "Original",
        IF(AND(AM$7 &gt;= $AO9, AM$7 &lt;=$AP9), 1, 0),
    $B$4 = "Scenario",
        IF(AND(AM$7 &gt;=$AR9, AM$7 &lt;=$AS9), 1, 0)
)</f>
        <v>0</v>
      </c>
      <c r="AO9" s="1" cm="1">
        <f t="array" ref="AO9:AP9">_xlfn.XLOOKUP(B9,ProjectData[Project Name], _xlfn.HSTACK(ProjectData[Start Date],ProjectData[End Date]))</f>
        <v>44615.419101400461</v>
      </c>
      <c r="AP9" s="1">
        <v>45293.41909722222</v>
      </c>
      <c r="AR9" s="1">
        <v>44615.419101400461</v>
      </c>
      <c r="AS9" s="1">
        <v>45293.41909722222</v>
      </c>
    </row>
    <row r="10" spans="2:45" x14ac:dyDescent="1">
      <c r="B10" t="str">
        <v>Foundation Follies</v>
      </c>
      <c r="D10" s="23" cm="1">
        <f t="array" ref="D10">_xlfn.IFS(
    $B$4 = "Original",
        IF(AND(D$7 &gt;= $AO10, D$7 &lt;=$AP10), 1, 0),
    $B$4 = "Scenario",
        IF(AND(D$7 &gt;=$AR10, D$7 &lt;=$AS10), 1, 0)
)</f>
        <v>0</v>
      </c>
      <c r="E10" s="19" cm="1">
        <f t="array" ref="E10">_xlfn.IFS(
    $B$4 = "Original",
        IF(AND(E$7 &gt;= $AO10, E$7 &lt;=$AP10), 1, 0),
    $B$4 = "Scenario",
        IF(AND(E$7 &gt;=$AR10, E$7 &lt;=$AS10), 1, 0)
)</f>
        <v>0</v>
      </c>
      <c r="F10" s="19" cm="1">
        <f t="array" ref="F10">_xlfn.IFS(
    $B$4 = "Original",
        IF(AND(F$7 &gt;= $AO10, F$7 &lt;=$AP10), 1, 0),
    $B$4 = "Scenario",
        IF(AND(F$7 &gt;=$AR10, F$7 &lt;=$AS10), 1, 0)
)</f>
        <v>0</v>
      </c>
      <c r="G10" s="19" cm="1">
        <f t="array" ref="G10">_xlfn.IFS(
    $B$4 = "Original",
        IF(AND(G$7 &gt;= $AO10, G$7 &lt;=$AP10), 1, 0),
    $B$4 = "Scenario",
        IF(AND(G$7 &gt;=$AR10, G$7 &lt;=$AS10), 1, 0)
)</f>
        <v>0</v>
      </c>
      <c r="H10" s="19" cm="1">
        <f t="array" ref="H10">_xlfn.IFS(
    $B$4 = "Original",
        IF(AND(H$7 &gt;= $AO10, H$7 &lt;=$AP10), 1, 0),
    $B$4 = "Scenario",
        IF(AND(H$7 &gt;=$AR10, H$7 &lt;=$AS10), 1, 0)
)</f>
        <v>1</v>
      </c>
      <c r="I10" s="19" cm="1">
        <f t="array" ref="I10">_xlfn.IFS(
    $B$4 = "Original",
        IF(AND(I$7 &gt;= $AO10, I$7 &lt;=$AP10), 1, 0),
    $B$4 = "Scenario",
        IF(AND(I$7 &gt;=$AR10, I$7 &lt;=$AS10), 1, 0)
)</f>
        <v>1</v>
      </c>
      <c r="J10" s="19" cm="1">
        <f t="array" ref="J10">_xlfn.IFS(
    $B$4 = "Original",
        IF(AND(J$7 &gt;= $AO10, J$7 &lt;=$AP10), 1, 0),
    $B$4 = "Scenario",
        IF(AND(J$7 &gt;=$AR10, J$7 &lt;=$AS10), 1, 0)
)</f>
        <v>1</v>
      </c>
      <c r="K10" s="19" cm="1">
        <f t="array" ref="K10">_xlfn.IFS(
    $B$4 = "Original",
        IF(AND(K$7 &gt;= $AO10, K$7 &lt;=$AP10), 1, 0),
    $B$4 = "Scenario",
        IF(AND(K$7 &gt;=$AR10, K$7 &lt;=$AS10), 1, 0)
)</f>
        <v>1</v>
      </c>
      <c r="L10" s="19" cm="1">
        <f t="array" ref="L10">_xlfn.IFS(
    $B$4 = "Original",
        IF(AND(L$7 &gt;= $AO10, L$7 &lt;=$AP10), 1, 0),
    $B$4 = "Scenario",
        IF(AND(L$7 &gt;=$AR10, L$7 &lt;=$AS10), 1, 0)
)</f>
        <v>1</v>
      </c>
      <c r="M10" s="19" cm="1">
        <f t="array" ref="M10">_xlfn.IFS(
    $B$4 = "Original",
        IF(AND(M$7 &gt;= $AO10, M$7 &lt;=$AP10), 1, 0),
    $B$4 = "Scenario",
        IF(AND(M$7 &gt;=$AR10, M$7 &lt;=$AS10), 1, 0)
)</f>
        <v>1</v>
      </c>
      <c r="N10" s="19" cm="1">
        <f t="array" ref="N10">_xlfn.IFS(
    $B$4 = "Original",
        IF(AND(N$7 &gt;= $AO10, N$7 &lt;=$AP10), 1, 0),
    $B$4 = "Scenario",
        IF(AND(N$7 &gt;=$AR10, N$7 &lt;=$AS10), 1, 0)
)</f>
        <v>1</v>
      </c>
      <c r="O10" s="19" cm="1">
        <f t="array" ref="O10">_xlfn.IFS(
    $B$4 = "Original",
        IF(AND(O$7 &gt;= $AO10, O$7 &lt;=$AP10), 1, 0),
    $B$4 = "Scenario",
        IF(AND(O$7 &gt;=$AR10, O$7 &lt;=$AS10), 1, 0)
)</f>
        <v>1</v>
      </c>
      <c r="P10" s="23" cm="1">
        <f t="array" ref="P10">_xlfn.IFS(
    $B$4 = "Original",
        IF(AND(P$7 &gt;= $AO10, P$7 &lt;=$AP10), 1, 0),
    $B$4 = "Scenario",
        IF(AND(P$7 &gt;=$AR10, P$7 &lt;=$AS10), 1, 0)
)</f>
        <v>1</v>
      </c>
      <c r="Q10" s="19" cm="1">
        <f t="array" ref="Q10">_xlfn.IFS(
    $B$4 = "Original",
        IF(AND(Q$7 &gt;= $AO10, Q$7 &lt;=$AP10), 1, 0),
    $B$4 = "Scenario",
        IF(AND(Q$7 &gt;=$AR10, Q$7 &lt;=$AS10), 1, 0)
)</f>
        <v>1</v>
      </c>
      <c r="R10" s="19" cm="1">
        <f t="array" ref="R10">_xlfn.IFS(
    $B$4 = "Original",
        IF(AND(R$7 &gt;= $AO10, R$7 &lt;=$AP10), 1, 0),
    $B$4 = "Scenario",
        IF(AND(R$7 &gt;=$AR10, R$7 &lt;=$AS10), 1, 0)
)</f>
        <v>1</v>
      </c>
      <c r="S10" s="19" cm="1">
        <f t="array" ref="S10">_xlfn.IFS(
    $B$4 = "Original",
        IF(AND(S$7 &gt;= $AO10, S$7 &lt;=$AP10), 1, 0),
    $B$4 = "Scenario",
        IF(AND(S$7 &gt;=$AR10, S$7 &lt;=$AS10), 1, 0)
)</f>
        <v>1</v>
      </c>
      <c r="T10" s="19" cm="1">
        <f t="array" ref="T10">_xlfn.IFS(
    $B$4 = "Original",
        IF(AND(T$7 &gt;= $AO10, T$7 &lt;=$AP10), 1, 0),
    $B$4 = "Scenario",
        IF(AND(T$7 &gt;=$AR10, T$7 &lt;=$AS10), 1, 0)
)</f>
        <v>1</v>
      </c>
      <c r="U10" s="19" cm="1">
        <f t="array" ref="U10">_xlfn.IFS(
    $B$4 = "Original",
        IF(AND(U$7 &gt;= $AO10, U$7 &lt;=$AP10), 1, 0),
    $B$4 = "Scenario",
        IF(AND(U$7 &gt;=$AR10, U$7 &lt;=$AS10), 1, 0)
)</f>
        <v>1</v>
      </c>
      <c r="V10" s="19" cm="1">
        <f t="array" ref="V10">_xlfn.IFS(
    $B$4 = "Original",
        IF(AND(V$7 &gt;= $AO10, V$7 &lt;=$AP10), 1, 0),
    $B$4 = "Scenario",
        IF(AND(V$7 &gt;=$AR10, V$7 &lt;=$AS10), 1, 0)
)</f>
        <v>1</v>
      </c>
      <c r="W10" s="19" cm="1">
        <f t="array" ref="W10">_xlfn.IFS(
    $B$4 = "Original",
        IF(AND(W$7 &gt;= $AO10, W$7 &lt;=$AP10), 1, 0),
    $B$4 = "Scenario",
        IF(AND(W$7 &gt;=$AR10, W$7 &lt;=$AS10), 1, 0)
)</f>
        <v>1</v>
      </c>
      <c r="X10" s="19" cm="1">
        <f t="array" ref="X10">_xlfn.IFS(
    $B$4 = "Original",
        IF(AND(X$7 &gt;= $AO10, X$7 &lt;=$AP10), 1, 0),
    $B$4 = "Scenario",
        IF(AND(X$7 &gt;=$AR10, X$7 &lt;=$AS10), 1, 0)
)</f>
        <v>1</v>
      </c>
      <c r="Y10" s="19" cm="1">
        <f t="array" ref="Y10">_xlfn.IFS(
    $B$4 = "Original",
        IF(AND(Y$7 &gt;= $AO10, Y$7 &lt;=$AP10), 1, 0),
    $B$4 = "Scenario",
        IF(AND(Y$7 &gt;=$AR10, Y$7 &lt;=$AS10), 1, 0)
)</f>
        <v>1</v>
      </c>
      <c r="Z10" s="19" cm="1">
        <f t="array" ref="Z10">_xlfn.IFS(
    $B$4 = "Original",
        IF(AND(Z$7 &gt;= $AO10, Z$7 &lt;=$AP10), 1, 0),
    $B$4 = "Scenario",
        IF(AND(Z$7 &gt;=$AR10, Z$7 &lt;=$AS10), 1, 0)
)</f>
        <v>1</v>
      </c>
      <c r="AA10" s="24" cm="1">
        <f t="array" ref="AA10">_xlfn.IFS(
    $B$4 = "Original",
        IF(AND(AA$7 &gt;= $AO10, AA$7 &lt;=$AP10), 1, 0),
    $B$4 = "Scenario",
        IF(AND(AA$7 &gt;=$AR10, AA$7 &lt;=$AS10), 1, 0)
)</f>
        <v>1</v>
      </c>
      <c r="AB10" s="19" cm="1">
        <f t="array" ref="AB10">_xlfn.IFS(
    $B$4 = "Original",
        IF(AND(AB$7 &gt;= $AO10, AB$7 &lt;=$AP10), 1, 0),
    $B$4 = "Scenario",
        IF(AND(AB$7 &gt;=$AR10, AB$7 &lt;=$AS10), 1, 0)
)</f>
        <v>1</v>
      </c>
      <c r="AC10" s="19" cm="1">
        <f t="array" ref="AC10">_xlfn.IFS(
    $B$4 = "Original",
        IF(AND(AC$7 &gt;= $AO10, AC$7 &lt;=$AP10), 1, 0),
    $B$4 = "Scenario",
        IF(AND(AC$7 &gt;=$AR10, AC$7 &lt;=$AS10), 1, 0)
)</f>
        <v>0</v>
      </c>
      <c r="AD10" s="19" cm="1">
        <f t="array" ref="AD10">_xlfn.IFS(
    $B$4 = "Original",
        IF(AND(AD$7 &gt;= $AO10, AD$7 &lt;=$AP10), 1, 0),
    $B$4 = "Scenario",
        IF(AND(AD$7 &gt;=$AR10, AD$7 &lt;=$AS10), 1, 0)
)</f>
        <v>0</v>
      </c>
      <c r="AE10" s="19" cm="1">
        <f t="array" ref="AE10">_xlfn.IFS(
    $B$4 = "Original",
        IF(AND(AE$7 &gt;= $AO10, AE$7 &lt;=$AP10), 1, 0),
    $B$4 = "Scenario",
        IF(AND(AE$7 &gt;=$AR10, AE$7 &lt;=$AS10), 1, 0)
)</f>
        <v>0</v>
      </c>
      <c r="AF10" s="19" cm="1">
        <f t="array" ref="AF10">_xlfn.IFS(
    $B$4 = "Original",
        IF(AND(AF$7 &gt;= $AO10, AF$7 &lt;=$AP10), 1, 0),
    $B$4 = "Scenario",
        IF(AND(AF$7 &gt;=$AR10, AF$7 &lt;=$AS10), 1, 0)
)</f>
        <v>0</v>
      </c>
      <c r="AG10" s="19" cm="1">
        <f t="array" ref="AG10">_xlfn.IFS(
    $B$4 = "Original",
        IF(AND(AG$7 &gt;= $AO10, AG$7 &lt;=$AP10), 1, 0),
    $B$4 = "Scenario",
        IF(AND(AG$7 &gt;=$AR10, AG$7 &lt;=$AS10), 1, 0)
)</f>
        <v>0</v>
      </c>
      <c r="AH10" s="19" cm="1">
        <f t="array" ref="AH10">_xlfn.IFS(
    $B$4 = "Original",
        IF(AND(AH$7 &gt;= $AO10, AH$7 &lt;=$AP10), 1, 0),
    $B$4 = "Scenario",
        IF(AND(AH$7 &gt;=$AR10, AH$7 &lt;=$AS10), 1, 0)
)</f>
        <v>0</v>
      </c>
      <c r="AI10" s="19" cm="1">
        <f t="array" ref="AI10">_xlfn.IFS(
    $B$4 = "Original",
        IF(AND(AI$7 &gt;= $AO10, AI$7 &lt;=$AP10), 1, 0),
    $B$4 = "Scenario",
        IF(AND(AI$7 &gt;=$AR10, AI$7 &lt;=$AS10), 1, 0)
)</f>
        <v>0</v>
      </c>
      <c r="AJ10" s="19" cm="1">
        <f t="array" ref="AJ10">_xlfn.IFS(
    $B$4 = "Original",
        IF(AND(AJ$7 &gt;= $AO10, AJ$7 &lt;=$AP10), 1, 0),
    $B$4 = "Scenario",
        IF(AND(AJ$7 &gt;=$AR10, AJ$7 &lt;=$AS10), 1, 0)
)</f>
        <v>0</v>
      </c>
      <c r="AK10" s="19" cm="1">
        <f t="array" ref="AK10">_xlfn.IFS(
    $B$4 = "Original",
        IF(AND(AK$7 &gt;= $AO10, AK$7 &lt;=$AP10), 1, 0),
    $B$4 = "Scenario",
        IF(AND(AK$7 &gt;=$AR10, AK$7 &lt;=$AS10), 1, 0)
)</f>
        <v>0</v>
      </c>
      <c r="AL10" s="19" cm="1">
        <f t="array" ref="AL10">_xlfn.IFS(
    $B$4 = "Original",
        IF(AND(AL$7 &gt;= $AO10, AL$7 &lt;=$AP10), 1, 0),
    $B$4 = "Scenario",
        IF(AND(AL$7 &gt;=$AR10, AL$7 &lt;=$AS10), 1, 0)
)</f>
        <v>0</v>
      </c>
      <c r="AM10" s="24" cm="1">
        <f t="array" ref="AM10">_xlfn.IFS(
    $B$4 = "Original",
        IF(AND(AM$7 &gt;= $AO10, AM$7 &lt;=$AP10), 1, 0),
    $B$4 = "Scenario",
        IF(AND(AM$7 &gt;=$AR10, AM$7 &lt;=$AS10), 1, 0)
)</f>
        <v>0</v>
      </c>
      <c r="AO10" s="1" cm="1">
        <f t="array" ref="AO10:AP10">_xlfn.XLOOKUP(B10,ProjectData[Project Name], _xlfn.HSTACK(ProjectData[Start Date],ProjectData[End Date]))</f>
        <v>44667.419101400461</v>
      </c>
      <c r="AP10" s="1">
        <v>45321.41909722222</v>
      </c>
      <c r="AR10" s="1">
        <v>44667.419101400461</v>
      </c>
      <c r="AS10" s="1">
        <v>45321.41909722222</v>
      </c>
    </row>
    <row r="11" spans="2:45" x14ac:dyDescent="1">
      <c r="B11" t="str">
        <v>Bulldoze and Banter</v>
      </c>
      <c r="D11" s="23" cm="1">
        <f t="array" ref="D11">_xlfn.IFS(
    $B$4 = "Original",
        IF(AND(D$7 &gt;= $AO11, D$7 &lt;=$AP11), 1, 0),
    $B$4 = "Scenario",
        IF(AND(D$7 &gt;=$AR11, D$7 &lt;=$AS11), 1, 0)
)</f>
        <v>0</v>
      </c>
      <c r="E11" s="19" cm="1">
        <f t="array" ref="E11">_xlfn.IFS(
    $B$4 = "Original",
        IF(AND(E$7 &gt;= $AO11, E$7 &lt;=$AP11), 1, 0),
    $B$4 = "Scenario",
        IF(AND(E$7 &gt;=$AR11, E$7 &lt;=$AS11), 1, 0)
)</f>
        <v>0</v>
      </c>
      <c r="F11" s="19" cm="1">
        <f t="array" ref="F11">_xlfn.IFS(
    $B$4 = "Original",
        IF(AND(F$7 &gt;= $AO11, F$7 &lt;=$AP11), 1, 0),
    $B$4 = "Scenario",
        IF(AND(F$7 &gt;=$AR11, F$7 &lt;=$AS11), 1, 0)
)</f>
        <v>0</v>
      </c>
      <c r="G11" s="19" cm="1">
        <f t="array" ref="G11">_xlfn.IFS(
    $B$4 = "Original",
        IF(AND(G$7 &gt;= $AO11, G$7 &lt;=$AP11), 1, 0),
    $B$4 = "Scenario",
        IF(AND(G$7 &gt;=$AR11, G$7 &lt;=$AS11), 1, 0)
)</f>
        <v>0</v>
      </c>
      <c r="H11" s="19" cm="1">
        <f t="array" ref="H11">_xlfn.IFS(
    $B$4 = "Original",
        IF(AND(H$7 &gt;= $AO11, H$7 &lt;=$AP11), 1, 0),
    $B$4 = "Scenario",
        IF(AND(H$7 &gt;=$AR11, H$7 &lt;=$AS11), 1, 0)
)</f>
        <v>0</v>
      </c>
      <c r="I11" s="19" cm="1">
        <f t="array" ref="I11">_xlfn.IFS(
    $B$4 = "Original",
        IF(AND(I$7 &gt;= $AO11, I$7 &lt;=$AP11), 1, 0),
    $B$4 = "Scenario",
        IF(AND(I$7 &gt;=$AR11, I$7 &lt;=$AS11), 1, 0)
)</f>
        <v>0</v>
      </c>
      <c r="J11" s="19" cm="1">
        <f t="array" ref="J11">_xlfn.IFS(
    $B$4 = "Original",
        IF(AND(J$7 &gt;= $AO11, J$7 &lt;=$AP11), 1, 0),
    $B$4 = "Scenario",
        IF(AND(J$7 &gt;=$AR11, J$7 &lt;=$AS11), 1, 0)
)</f>
        <v>0</v>
      </c>
      <c r="K11" s="19" cm="1">
        <f t="array" ref="K11">_xlfn.IFS(
    $B$4 = "Original",
        IF(AND(K$7 &gt;= $AO11, K$7 &lt;=$AP11), 1, 0),
    $B$4 = "Scenario",
        IF(AND(K$7 &gt;=$AR11, K$7 &lt;=$AS11), 1, 0)
)</f>
        <v>1</v>
      </c>
      <c r="L11" s="19" cm="1">
        <f t="array" ref="L11">_xlfn.IFS(
    $B$4 = "Original",
        IF(AND(L$7 &gt;= $AO11, L$7 &lt;=$AP11), 1, 0),
    $B$4 = "Scenario",
        IF(AND(L$7 &gt;=$AR11, L$7 &lt;=$AS11), 1, 0)
)</f>
        <v>1</v>
      </c>
      <c r="M11" s="19" cm="1">
        <f t="array" ref="M11">_xlfn.IFS(
    $B$4 = "Original",
        IF(AND(M$7 &gt;= $AO11, M$7 &lt;=$AP11), 1, 0),
    $B$4 = "Scenario",
        IF(AND(M$7 &gt;=$AR11, M$7 &lt;=$AS11), 1, 0)
)</f>
        <v>1</v>
      </c>
      <c r="N11" s="19" cm="1">
        <f t="array" ref="N11">_xlfn.IFS(
    $B$4 = "Original",
        IF(AND(N$7 &gt;= $AO11, N$7 &lt;=$AP11), 1, 0),
    $B$4 = "Scenario",
        IF(AND(N$7 &gt;=$AR11, N$7 &lt;=$AS11), 1, 0)
)</f>
        <v>1</v>
      </c>
      <c r="O11" s="19" cm="1">
        <f t="array" ref="O11">_xlfn.IFS(
    $B$4 = "Original",
        IF(AND(O$7 &gt;= $AO11, O$7 &lt;=$AP11), 1, 0),
    $B$4 = "Scenario",
        IF(AND(O$7 &gt;=$AR11, O$7 &lt;=$AS11), 1, 0)
)</f>
        <v>1</v>
      </c>
      <c r="P11" s="23" cm="1">
        <f t="array" ref="P11">_xlfn.IFS(
    $B$4 = "Original",
        IF(AND(P$7 &gt;= $AO11, P$7 &lt;=$AP11), 1, 0),
    $B$4 = "Scenario",
        IF(AND(P$7 &gt;=$AR11, P$7 &lt;=$AS11), 1, 0)
)</f>
        <v>1</v>
      </c>
      <c r="Q11" s="19" cm="1">
        <f t="array" ref="Q11">_xlfn.IFS(
    $B$4 = "Original",
        IF(AND(Q$7 &gt;= $AO11, Q$7 &lt;=$AP11), 1, 0),
    $B$4 = "Scenario",
        IF(AND(Q$7 &gt;=$AR11, Q$7 &lt;=$AS11), 1, 0)
)</f>
        <v>0</v>
      </c>
      <c r="R11" s="19" cm="1">
        <f t="array" ref="R11">_xlfn.IFS(
    $B$4 = "Original",
        IF(AND(R$7 &gt;= $AO11, R$7 &lt;=$AP11), 1, 0),
    $B$4 = "Scenario",
        IF(AND(R$7 &gt;=$AR11, R$7 &lt;=$AS11), 1, 0)
)</f>
        <v>0</v>
      </c>
      <c r="S11" s="19" cm="1">
        <f t="array" ref="S11">_xlfn.IFS(
    $B$4 = "Original",
        IF(AND(S$7 &gt;= $AO11, S$7 &lt;=$AP11), 1, 0),
    $B$4 = "Scenario",
        IF(AND(S$7 &gt;=$AR11, S$7 &lt;=$AS11), 1, 0)
)</f>
        <v>0</v>
      </c>
      <c r="T11" s="19" cm="1">
        <f t="array" ref="T11">_xlfn.IFS(
    $B$4 = "Original",
        IF(AND(T$7 &gt;= $AO11, T$7 &lt;=$AP11), 1, 0),
    $B$4 = "Scenario",
        IF(AND(T$7 &gt;=$AR11, T$7 &lt;=$AS11), 1, 0)
)</f>
        <v>0</v>
      </c>
      <c r="U11" s="19" cm="1">
        <f t="array" ref="U11">_xlfn.IFS(
    $B$4 = "Original",
        IF(AND(U$7 &gt;= $AO11, U$7 &lt;=$AP11), 1, 0),
    $B$4 = "Scenario",
        IF(AND(U$7 &gt;=$AR11, U$7 &lt;=$AS11), 1, 0)
)</f>
        <v>0</v>
      </c>
      <c r="V11" s="19" cm="1">
        <f t="array" ref="V11">_xlfn.IFS(
    $B$4 = "Original",
        IF(AND(V$7 &gt;= $AO11, V$7 &lt;=$AP11), 1, 0),
    $B$4 = "Scenario",
        IF(AND(V$7 &gt;=$AR11, V$7 &lt;=$AS11), 1, 0)
)</f>
        <v>0</v>
      </c>
      <c r="W11" s="19" cm="1">
        <f t="array" ref="W11">_xlfn.IFS(
    $B$4 = "Original",
        IF(AND(W$7 &gt;= $AO11, W$7 &lt;=$AP11), 1, 0),
    $B$4 = "Scenario",
        IF(AND(W$7 &gt;=$AR11, W$7 &lt;=$AS11), 1, 0)
)</f>
        <v>0</v>
      </c>
      <c r="X11" s="19" cm="1">
        <f t="array" ref="X11">_xlfn.IFS(
    $B$4 = "Original",
        IF(AND(X$7 &gt;= $AO11, X$7 &lt;=$AP11), 1, 0),
    $B$4 = "Scenario",
        IF(AND(X$7 &gt;=$AR11, X$7 &lt;=$AS11), 1, 0)
)</f>
        <v>0</v>
      </c>
      <c r="Y11" s="19" cm="1">
        <f t="array" ref="Y11">_xlfn.IFS(
    $B$4 = "Original",
        IF(AND(Y$7 &gt;= $AO11, Y$7 &lt;=$AP11), 1, 0),
    $B$4 = "Scenario",
        IF(AND(Y$7 &gt;=$AR11, Y$7 &lt;=$AS11), 1, 0)
)</f>
        <v>0</v>
      </c>
      <c r="Z11" s="19" cm="1">
        <f t="array" ref="Z11">_xlfn.IFS(
    $B$4 = "Original",
        IF(AND(Z$7 &gt;= $AO11, Z$7 &lt;=$AP11), 1, 0),
    $B$4 = "Scenario",
        IF(AND(Z$7 &gt;=$AR11, Z$7 &lt;=$AS11), 1, 0)
)</f>
        <v>0</v>
      </c>
      <c r="AA11" s="24" cm="1">
        <f t="array" ref="AA11">_xlfn.IFS(
    $B$4 = "Original",
        IF(AND(AA$7 &gt;= $AO11, AA$7 &lt;=$AP11), 1, 0),
    $B$4 = "Scenario",
        IF(AND(AA$7 &gt;=$AR11, AA$7 &lt;=$AS11), 1, 0)
)</f>
        <v>0</v>
      </c>
      <c r="AB11" s="19" cm="1">
        <f t="array" ref="AB11">_xlfn.IFS(
    $B$4 = "Original",
        IF(AND(AB$7 &gt;= $AO11, AB$7 &lt;=$AP11), 1, 0),
    $B$4 = "Scenario",
        IF(AND(AB$7 &gt;=$AR11, AB$7 &lt;=$AS11), 1, 0)
)</f>
        <v>0</v>
      </c>
      <c r="AC11" s="19" cm="1">
        <f t="array" ref="AC11">_xlfn.IFS(
    $B$4 = "Original",
        IF(AND(AC$7 &gt;= $AO11, AC$7 &lt;=$AP11), 1, 0),
    $B$4 = "Scenario",
        IF(AND(AC$7 &gt;=$AR11, AC$7 &lt;=$AS11), 1, 0)
)</f>
        <v>0</v>
      </c>
      <c r="AD11" s="19" cm="1">
        <f t="array" ref="AD11">_xlfn.IFS(
    $B$4 = "Original",
        IF(AND(AD$7 &gt;= $AO11, AD$7 &lt;=$AP11), 1, 0),
    $B$4 = "Scenario",
        IF(AND(AD$7 &gt;=$AR11, AD$7 &lt;=$AS11), 1, 0)
)</f>
        <v>0</v>
      </c>
      <c r="AE11" s="19" cm="1">
        <f t="array" ref="AE11">_xlfn.IFS(
    $B$4 = "Original",
        IF(AND(AE$7 &gt;= $AO11, AE$7 &lt;=$AP11), 1, 0),
    $B$4 = "Scenario",
        IF(AND(AE$7 &gt;=$AR11, AE$7 &lt;=$AS11), 1, 0)
)</f>
        <v>0</v>
      </c>
      <c r="AF11" s="19" cm="1">
        <f t="array" ref="AF11">_xlfn.IFS(
    $B$4 = "Original",
        IF(AND(AF$7 &gt;= $AO11, AF$7 &lt;=$AP11), 1, 0),
    $B$4 = "Scenario",
        IF(AND(AF$7 &gt;=$AR11, AF$7 &lt;=$AS11), 1, 0)
)</f>
        <v>0</v>
      </c>
      <c r="AG11" s="19" cm="1">
        <f t="array" ref="AG11">_xlfn.IFS(
    $B$4 = "Original",
        IF(AND(AG$7 &gt;= $AO11, AG$7 &lt;=$AP11), 1, 0),
    $B$4 = "Scenario",
        IF(AND(AG$7 &gt;=$AR11, AG$7 &lt;=$AS11), 1, 0)
)</f>
        <v>0</v>
      </c>
      <c r="AH11" s="19" cm="1">
        <f t="array" ref="AH11">_xlfn.IFS(
    $B$4 = "Original",
        IF(AND(AH$7 &gt;= $AO11, AH$7 &lt;=$AP11), 1, 0),
    $B$4 = "Scenario",
        IF(AND(AH$7 &gt;=$AR11, AH$7 &lt;=$AS11), 1, 0)
)</f>
        <v>0</v>
      </c>
      <c r="AI11" s="19" cm="1">
        <f t="array" ref="AI11">_xlfn.IFS(
    $B$4 = "Original",
        IF(AND(AI$7 &gt;= $AO11, AI$7 &lt;=$AP11), 1, 0),
    $B$4 = "Scenario",
        IF(AND(AI$7 &gt;=$AR11, AI$7 &lt;=$AS11), 1, 0)
)</f>
        <v>0</v>
      </c>
      <c r="AJ11" s="19" cm="1">
        <f t="array" ref="AJ11">_xlfn.IFS(
    $B$4 = "Original",
        IF(AND(AJ$7 &gt;= $AO11, AJ$7 &lt;=$AP11), 1, 0),
    $B$4 = "Scenario",
        IF(AND(AJ$7 &gt;=$AR11, AJ$7 &lt;=$AS11), 1, 0)
)</f>
        <v>0</v>
      </c>
      <c r="AK11" s="19" cm="1">
        <f t="array" ref="AK11">_xlfn.IFS(
    $B$4 = "Original",
        IF(AND(AK$7 &gt;= $AO11, AK$7 &lt;=$AP11), 1, 0),
    $B$4 = "Scenario",
        IF(AND(AK$7 &gt;=$AR11, AK$7 &lt;=$AS11), 1, 0)
)</f>
        <v>0</v>
      </c>
      <c r="AL11" s="19" cm="1">
        <f t="array" ref="AL11">_xlfn.IFS(
    $B$4 = "Original",
        IF(AND(AL$7 &gt;= $AO11, AL$7 &lt;=$AP11), 1, 0),
    $B$4 = "Scenario",
        IF(AND(AL$7 &gt;=$AR11, AL$7 &lt;=$AS11), 1, 0)
)</f>
        <v>0</v>
      </c>
      <c r="AM11" s="24" cm="1">
        <f t="array" ref="AM11">_xlfn.IFS(
    $B$4 = "Original",
        IF(AND(AM$7 &gt;= $AO11, AM$7 &lt;=$AP11), 1, 0),
    $B$4 = "Scenario",
        IF(AND(AM$7 &gt;=$AR11, AM$7 &lt;=$AS11), 1, 0)
)</f>
        <v>0</v>
      </c>
      <c r="AO11" s="1" cm="1">
        <f t="array" ref="AO11:AP11">_xlfn.XLOOKUP(B11,ProjectData[Project Name], _xlfn.HSTACK(ProjectData[Start Date],ProjectData[End Date]))</f>
        <v>44755.419101400461</v>
      </c>
      <c r="AP11" s="1">
        <v>45296.41909722222</v>
      </c>
      <c r="AR11" s="1">
        <v>44755.419101400461</v>
      </c>
      <c r="AS11" s="1">
        <v>44931.41909722222</v>
      </c>
    </row>
    <row r="12" spans="2:45" x14ac:dyDescent="1">
      <c r="B12" t="str">
        <v>Level Up</v>
      </c>
      <c r="D12" s="23" cm="1">
        <f t="array" ref="D12">_xlfn.IFS(
    $B$4 = "Original",
        IF(AND(D$7 &gt;= $AO12, D$7 &lt;=$AP12), 1, 0),
    $B$4 = "Scenario",
        IF(AND(D$7 &gt;=$AR12, D$7 &lt;=$AS12), 1, 0)
)</f>
        <v>0</v>
      </c>
      <c r="E12" s="19" cm="1">
        <f t="array" ref="E12">_xlfn.IFS(
    $B$4 = "Original",
        IF(AND(E$7 &gt;= $AO12, E$7 &lt;=$AP12), 1, 0),
    $B$4 = "Scenario",
        IF(AND(E$7 &gt;=$AR12, E$7 &lt;=$AS12), 1, 0)
)</f>
        <v>0</v>
      </c>
      <c r="F12" s="19" cm="1">
        <f t="array" ref="F12">_xlfn.IFS(
    $B$4 = "Original",
        IF(AND(F$7 &gt;= $AO12, F$7 &lt;=$AP12), 1, 0),
    $B$4 = "Scenario",
        IF(AND(F$7 &gt;=$AR12, F$7 &lt;=$AS12), 1, 0)
)</f>
        <v>0</v>
      </c>
      <c r="G12" s="19" cm="1">
        <f t="array" ref="G12">_xlfn.IFS(
    $B$4 = "Original",
        IF(AND(G$7 &gt;= $AO12, G$7 &lt;=$AP12), 1, 0),
    $B$4 = "Scenario",
        IF(AND(G$7 &gt;=$AR12, G$7 &lt;=$AS12), 1, 0)
)</f>
        <v>0</v>
      </c>
      <c r="H12" s="19" cm="1">
        <f t="array" ref="H12">_xlfn.IFS(
    $B$4 = "Original",
        IF(AND(H$7 &gt;= $AO12, H$7 &lt;=$AP12), 1, 0),
    $B$4 = "Scenario",
        IF(AND(H$7 &gt;=$AR12, H$7 &lt;=$AS12), 1, 0)
)</f>
        <v>0</v>
      </c>
      <c r="I12" s="19" cm="1">
        <f t="array" ref="I12">_xlfn.IFS(
    $B$4 = "Original",
        IF(AND(I$7 &gt;= $AO12, I$7 &lt;=$AP12), 1, 0),
    $B$4 = "Scenario",
        IF(AND(I$7 &gt;=$AR12, I$7 &lt;=$AS12), 1, 0)
)</f>
        <v>0</v>
      </c>
      <c r="J12" s="19" cm="1">
        <f t="array" ref="J12">_xlfn.IFS(
    $B$4 = "Original",
        IF(AND(J$7 &gt;= $AO12, J$7 &lt;=$AP12), 1, 0),
    $B$4 = "Scenario",
        IF(AND(J$7 &gt;=$AR12, J$7 &lt;=$AS12), 1, 0)
)</f>
        <v>0</v>
      </c>
      <c r="K12" s="19" cm="1">
        <f t="array" ref="K12">_xlfn.IFS(
    $B$4 = "Original",
        IF(AND(K$7 &gt;= $AO12, K$7 &lt;=$AP12), 1, 0),
    $B$4 = "Scenario",
        IF(AND(K$7 &gt;=$AR12, K$7 &lt;=$AS12), 1, 0)
)</f>
        <v>1</v>
      </c>
      <c r="L12" s="19" cm="1">
        <f t="array" ref="L12">_xlfn.IFS(
    $B$4 = "Original",
        IF(AND(L$7 &gt;= $AO12, L$7 &lt;=$AP12), 1, 0),
    $B$4 = "Scenario",
        IF(AND(L$7 &gt;=$AR12, L$7 &lt;=$AS12), 1, 0)
)</f>
        <v>1</v>
      </c>
      <c r="M12" s="19" cm="1">
        <f t="array" ref="M12">_xlfn.IFS(
    $B$4 = "Original",
        IF(AND(M$7 &gt;= $AO12, M$7 &lt;=$AP12), 1, 0),
    $B$4 = "Scenario",
        IF(AND(M$7 &gt;=$AR12, M$7 &lt;=$AS12), 1, 0)
)</f>
        <v>1</v>
      </c>
      <c r="N12" s="19" cm="1">
        <f t="array" ref="N12">_xlfn.IFS(
    $B$4 = "Original",
        IF(AND(N$7 &gt;= $AO12, N$7 &lt;=$AP12), 1, 0),
    $B$4 = "Scenario",
        IF(AND(N$7 &gt;=$AR12, N$7 &lt;=$AS12), 1, 0)
)</f>
        <v>1</v>
      </c>
      <c r="O12" s="19" cm="1">
        <f t="array" ref="O12">_xlfn.IFS(
    $B$4 = "Original",
        IF(AND(O$7 &gt;= $AO12, O$7 &lt;=$AP12), 1, 0),
    $B$4 = "Scenario",
        IF(AND(O$7 &gt;=$AR12, O$7 &lt;=$AS12), 1, 0)
)</f>
        <v>1</v>
      </c>
      <c r="P12" s="23" cm="1">
        <f t="array" ref="P12">_xlfn.IFS(
    $B$4 = "Original",
        IF(AND(P$7 &gt;= $AO12, P$7 &lt;=$AP12), 1, 0),
    $B$4 = "Scenario",
        IF(AND(P$7 &gt;=$AR12, P$7 &lt;=$AS12), 1, 0)
)</f>
        <v>1</v>
      </c>
      <c r="Q12" s="19" cm="1">
        <f t="array" ref="Q12">_xlfn.IFS(
    $B$4 = "Original",
        IF(AND(Q$7 &gt;= $AO12, Q$7 &lt;=$AP12), 1, 0),
    $B$4 = "Scenario",
        IF(AND(Q$7 &gt;=$AR12, Q$7 &lt;=$AS12), 1, 0)
)</f>
        <v>1</v>
      </c>
      <c r="R12" s="19" cm="1">
        <f t="array" ref="R12">_xlfn.IFS(
    $B$4 = "Original",
        IF(AND(R$7 &gt;= $AO12, R$7 &lt;=$AP12), 1, 0),
    $B$4 = "Scenario",
        IF(AND(R$7 &gt;=$AR12, R$7 &lt;=$AS12), 1, 0)
)</f>
        <v>1</v>
      </c>
      <c r="S12" s="19" cm="1">
        <f t="array" ref="S12">_xlfn.IFS(
    $B$4 = "Original",
        IF(AND(S$7 &gt;= $AO12, S$7 &lt;=$AP12), 1, 0),
    $B$4 = "Scenario",
        IF(AND(S$7 &gt;=$AR12, S$7 &lt;=$AS12), 1, 0)
)</f>
        <v>1</v>
      </c>
      <c r="T12" s="19" cm="1">
        <f t="array" ref="T12">_xlfn.IFS(
    $B$4 = "Original",
        IF(AND(T$7 &gt;= $AO12, T$7 &lt;=$AP12), 1, 0),
    $B$4 = "Scenario",
        IF(AND(T$7 &gt;=$AR12, T$7 &lt;=$AS12), 1, 0)
)</f>
        <v>1</v>
      </c>
      <c r="U12" s="19" cm="1">
        <f t="array" ref="U12">_xlfn.IFS(
    $B$4 = "Original",
        IF(AND(U$7 &gt;= $AO12, U$7 &lt;=$AP12), 1, 0),
    $B$4 = "Scenario",
        IF(AND(U$7 &gt;=$AR12, U$7 &lt;=$AS12), 1, 0)
)</f>
        <v>1</v>
      </c>
      <c r="V12" s="19" cm="1">
        <f t="array" ref="V12">_xlfn.IFS(
    $B$4 = "Original",
        IF(AND(V$7 &gt;= $AO12, V$7 &lt;=$AP12), 1, 0),
    $B$4 = "Scenario",
        IF(AND(V$7 &gt;=$AR12, V$7 &lt;=$AS12), 1, 0)
)</f>
        <v>1</v>
      </c>
      <c r="W12" s="19" cm="1">
        <f t="array" ref="W12">_xlfn.IFS(
    $B$4 = "Original",
        IF(AND(W$7 &gt;= $AO12, W$7 &lt;=$AP12), 1, 0),
    $B$4 = "Scenario",
        IF(AND(W$7 &gt;=$AR12, W$7 &lt;=$AS12), 1, 0)
)</f>
        <v>1</v>
      </c>
      <c r="X12" s="19" cm="1">
        <f t="array" ref="X12">_xlfn.IFS(
    $B$4 = "Original",
        IF(AND(X$7 &gt;= $AO12, X$7 &lt;=$AP12), 1, 0),
    $B$4 = "Scenario",
        IF(AND(X$7 &gt;=$AR12, X$7 &lt;=$AS12), 1, 0)
)</f>
        <v>1</v>
      </c>
      <c r="Y12" s="19" cm="1">
        <f t="array" ref="Y12">_xlfn.IFS(
    $B$4 = "Original",
        IF(AND(Y$7 &gt;= $AO12, Y$7 &lt;=$AP12), 1, 0),
    $B$4 = "Scenario",
        IF(AND(Y$7 &gt;=$AR12, Y$7 &lt;=$AS12), 1, 0)
)</f>
        <v>1</v>
      </c>
      <c r="Z12" s="19" cm="1">
        <f t="array" ref="Z12">_xlfn.IFS(
    $B$4 = "Original",
        IF(AND(Z$7 &gt;= $AO12, Z$7 &lt;=$AP12), 1, 0),
    $B$4 = "Scenario",
        IF(AND(Z$7 &gt;=$AR12, Z$7 &lt;=$AS12), 1, 0)
)</f>
        <v>1</v>
      </c>
      <c r="AA12" s="24" cm="1">
        <f t="array" ref="AA12">_xlfn.IFS(
    $B$4 = "Original",
        IF(AND(AA$7 &gt;= $AO12, AA$7 &lt;=$AP12), 1, 0),
    $B$4 = "Scenario",
        IF(AND(AA$7 &gt;=$AR12, AA$7 &lt;=$AS12), 1, 0)
)</f>
        <v>1</v>
      </c>
      <c r="AB12" s="19" cm="1">
        <f t="array" ref="AB12">_xlfn.IFS(
    $B$4 = "Original",
        IF(AND(AB$7 &gt;= $AO12, AB$7 &lt;=$AP12), 1, 0),
    $B$4 = "Scenario",
        IF(AND(AB$7 &gt;=$AR12, AB$7 &lt;=$AS12), 1, 0)
)</f>
        <v>1</v>
      </c>
      <c r="AC12" s="19" cm="1">
        <f t="array" ref="AC12">_xlfn.IFS(
    $B$4 = "Original",
        IF(AND(AC$7 &gt;= $AO12, AC$7 &lt;=$AP12), 1, 0),
    $B$4 = "Scenario",
        IF(AND(AC$7 &gt;=$AR12, AC$7 &lt;=$AS12), 1, 0)
)</f>
        <v>1</v>
      </c>
      <c r="AD12" s="19" cm="1">
        <f t="array" ref="AD12">_xlfn.IFS(
    $B$4 = "Original",
        IF(AND(AD$7 &gt;= $AO12, AD$7 &lt;=$AP12), 1, 0),
    $B$4 = "Scenario",
        IF(AND(AD$7 &gt;=$AR12, AD$7 &lt;=$AS12), 1, 0)
)</f>
        <v>0</v>
      </c>
      <c r="AE12" s="19" cm="1">
        <f t="array" ref="AE12">_xlfn.IFS(
    $B$4 = "Original",
        IF(AND(AE$7 &gt;= $AO12, AE$7 &lt;=$AP12), 1, 0),
    $B$4 = "Scenario",
        IF(AND(AE$7 &gt;=$AR12, AE$7 &lt;=$AS12), 1, 0)
)</f>
        <v>0</v>
      </c>
      <c r="AF12" s="19" cm="1">
        <f t="array" ref="AF12">_xlfn.IFS(
    $B$4 = "Original",
        IF(AND(AF$7 &gt;= $AO12, AF$7 &lt;=$AP12), 1, 0),
    $B$4 = "Scenario",
        IF(AND(AF$7 &gt;=$AR12, AF$7 &lt;=$AS12), 1, 0)
)</f>
        <v>0</v>
      </c>
      <c r="AG12" s="19" cm="1">
        <f t="array" ref="AG12">_xlfn.IFS(
    $B$4 = "Original",
        IF(AND(AG$7 &gt;= $AO12, AG$7 &lt;=$AP12), 1, 0),
    $B$4 = "Scenario",
        IF(AND(AG$7 &gt;=$AR12, AG$7 &lt;=$AS12), 1, 0)
)</f>
        <v>0</v>
      </c>
      <c r="AH12" s="19" cm="1">
        <f t="array" ref="AH12">_xlfn.IFS(
    $B$4 = "Original",
        IF(AND(AH$7 &gt;= $AO12, AH$7 &lt;=$AP12), 1, 0),
    $B$4 = "Scenario",
        IF(AND(AH$7 &gt;=$AR12, AH$7 &lt;=$AS12), 1, 0)
)</f>
        <v>0</v>
      </c>
      <c r="AI12" s="19" cm="1">
        <f t="array" ref="AI12">_xlfn.IFS(
    $B$4 = "Original",
        IF(AND(AI$7 &gt;= $AO12, AI$7 &lt;=$AP12), 1, 0),
    $B$4 = "Scenario",
        IF(AND(AI$7 &gt;=$AR12, AI$7 &lt;=$AS12), 1, 0)
)</f>
        <v>0</v>
      </c>
      <c r="AJ12" s="19" cm="1">
        <f t="array" ref="AJ12">_xlfn.IFS(
    $B$4 = "Original",
        IF(AND(AJ$7 &gt;= $AO12, AJ$7 &lt;=$AP12), 1, 0),
    $B$4 = "Scenario",
        IF(AND(AJ$7 &gt;=$AR12, AJ$7 &lt;=$AS12), 1, 0)
)</f>
        <v>0</v>
      </c>
      <c r="AK12" s="19" cm="1">
        <f t="array" ref="AK12">_xlfn.IFS(
    $B$4 = "Original",
        IF(AND(AK$7 &gt;= $AO12, AK$7 &lt;=$AP12), 1, 0),
    $B$4 = "Scenario",
        IF(AND(AK$7 &gt;=$AR12, AK$7 &lt;=$AS12), 1, 0)
)</f>
        <v>0</v>
      </c>
      <c r="AL12" s="19" cm="1">
        <f t="array" ref="AL12">_xlfn.IFS(
    $B$4 = "Original",
        IF(AND(AL$7 &gt;= $AO12, AL$7 &lt;=$AP12), 1, 0),
    $B$4 = "Scenario",
        IF(AND(AL$7 &gt;=$AR12, AL$7 &lt;=$AS12), 1, 0)
)</f>
        <v>0</v>
      </c>
      <c r="AM12" s="24" cm="1">
        <f t="array" ref="AM12">_xlfn.IFS(
    $B$4 = "Original",
        IF(AND(AM$7 &gt;= $AO12, AM$7 &lt;=$AP12), 1, 0),
    $B$4 = "Scenario",
        IF(AND(AM$7 &gt;=$AR12, AM$7 &lt;=$AS12), 1, 0)
)</f>
        <v>0</v>
      </c>
      <c r="AO12" s="1" cm="1">
        <f t="array" ref="AO12:AP12">_xlfn.XLOOKUP(B12,ProjectData[Project Name], _xlfn.HSTACK(ProjectData[Start Date],ProjectData[End Date]))</f>
        <v>44764.419101400461</v>
      </c>
      <c r="AP12" s="1">
        <v>45330.41909722222</v>
      </c>
      <c r="AR12" s="1">
        <v>44764.419101400461</v>
      </c>
      <c r="AS12" s="1">
        <v>45330.41909722222</v>
      </c>
    </row>
    <row r="13" spans="2:45" x14ac:dyDescent="1">
      <c r="B13" t="str">
        <v>Caulk Con Artists</v>
      </c>
      <c r="D13" s="23" cm="1">
        <f t="array" ref="D13">_xlfn.IFS(
    $B$4 = "Original",
        IF(AND(D$7 &gt;= $AO13, D$7 &lt;=$AP13), 1, 0),
    $B$4 = "Scenario",
        IF(AND(D$7 &gt;=$AR13, D$7 &lt;=$AS13), 1, 0)
)</f>
        <v>0</v>
      </c>
      <c r="E13" s="19" cm="1">
        <f t="array" ref="E13">_xlfn.IFS(
    $B$4 = "Original",
        IF(AND(E$7 &gt;= $AO13, E$7 &lt;=$AP13), 1, 0),
    $B$4 = "Scenario",
        IF(AND(E$7 &gt;=$AR13, E$7 &lt;=$AS13), 1, 0)
)</f>
        <v>0</v>
      </c>
      <c r="F13" s="19" cm="1">
        <f t="array" ref="F13">_xlfn.IFS(
    $B$4 = "Original",
        IF(AND(F$7 &gt;= $AO13, F$7 &lt;=$AP13), 1, 0),
    $B$4 = "Scenario",
        IF(AND(F$7 &gt;=$AR13, F$7 &lt;=$AS13), 1, 0)
)</f>
        <v>0</v>
      </c>
      <c r="G13" s="19" cm="1">
        <f t="array" ref="G13">_xlfn.IFS(
    $B$4 = "Original",
        IF(AND(G$7 &gt;= $AO13, G$7 &lt;=$AP13), 1, 0),
    $B$4 = "Scenario",
        IF(AND(G$7 &gt;=$AR13, G$7 &lt;=$AS13), 1, 0)
)</f>
        <v>0</v>
      </c>
      <c r="H13" s="19" cm="1">
        <f t="array" ref="H13">_xlfn.IFS(
    $B$4 = "Original",
        IF(AND(H$7 &gt;= $AO13, H$7 &lt;=$AP13), 1, 0),
    $B$4 = "Scenario",
        IF(AND(H$7 &gt;=$AR13, H$7 &lt;=$AS13), 1, 0)
)</f>
        <v>0</v>
      </c>
      <c r="I13" s="19" cm="1">
        <f t="array" ref="I13">_xlfn.IFS(
    $B$4 = "Original",
        IF(AND(I$7 &gt;= $AO13, I$7 &lt;=$AP13), 1, 0),
    $B$4 = "Scenario",
        IF(AND(I$7 &gt;=$AR13, I$7 &lt;=$AS13), 1, 0)
)</f>
        <v>0</v>
      </c>
      <c r="J13" s="19" cm="1">
        <f t="array" ref="J13">_xlfn.IFS(
    $B$4 = "Original",
        IF(AND(J$7 &gt;= $AO13, J$7 &lt;=$AP13), 1, 0),
    $B$4 = "Scenario",
        IF(AND(J$7 &gt;=$AR13, J$7 &lt;=$AS13), 1, 0)
)</f>
        <v>0</v>
      </c>
      <c r="K13" s="19" cm="1">
        <f t="array" ref="K13">_xlfn.IFS(
    $B$4 = "Original",
        IF(AND(K$7 &gt;= $AO13, K$7 &lt;=$AP13), 1, 0),
    $B$4 = "Scenario",
        IF(AND(K$7 &gt;=$AR13, K$7 &lt;=$AS13), 1, 0)
)</f>
        <v>1</v>
      </c>
      <c r="L13" s="19" cm="1">
        <f t="array" ref="L13">_xlfn.IFS(
    $B$4 = "Original",
        IF(AND(L$7 &gt;= $AO13, L$7 &lt;=$AP13), 1, 0),
    $B$4 = "Scenario",
        IF(AND(L$7 &gt;=$AR13, L$7 &lt;=$AS13), 1, 0)
)</f>
        <v>1</v>
      </c>
      <c r="M13" s="19" cm="1">
        <f t="array" ref="M13">_xlfn.IFS(
    $B$4 = "Original",
        IF(AND(M$7 &gt;= $AO13, M$7 &lt;=$AP13), 1, 0),
    $B$4 = "Scenario",
        IF(AND(M$7 &gt;=$AR13, M$7 &lt;=$AS13), 1, 0)
)</f>
        <v>1</v>
      </c>
      <c r="N13" s="19" cm="1">
        <f t="array" ref="N13">_xlfn.IFS(
    $B$4 = "Original",
        IF(AND(N$7 &gt;= $AO13, N$7 &lt;=$AP13), 1, 0),
    $B$4 = "Scenario",
        IF(AND(N$7 &gt;=$AR13, N$7 &lt;=$AS13), 1, 0)
)</f>
        <v>1</v>
      </c>
      <c r="O13" s="19" cm="1">
        <f t="array" ref="O13">_xlfn.IFS(
    $B$4 = "Original",
        IF(AND(O$7 &gt;= $AO13, O$7 &lt;=$AP13), 1, 0),
    $B$4 = "Scenario",
        IF(AND(O$7 &gt;=$AR13, O$7 &lt;=$AS13), 1, 0)
)</f>
        <v>1</v>
      </c>
      <c r="P13" s="23" cm="1">
        <f t="array" ref="P13">_xlfn.IFS(
    $B$4 = "Original",
        IF(AND(P$7 &gt;= $AO13, P$7 &lt;=$AP13), 1, 0),
    $B$4 = "Scenario",
        IF(AND(P$7 &gt;=$AR13, P$7 &lt;=$AS13), 1, 0)
)</f>
        <v>1</v>
      </c>
      <c r="Q13" s="19" cm="1">
        <f t="array" ref="Q13">_xlfn.IFS(
    $B$4 = "Original",
        IF(AND(Q$7 &gt;= $AO13, Q$7 &lt;=$AP13), 1, 0),
    $B$4 = "Scenario",
        IF(AND(Q$7 &gt;=$AR13, Q$7 &lt;=$AS13), 1, 0)
)</f>
        <v>1</v>
      </c>
      <c r="R13" s="19" cm="1">
        <f t="array" ref="R13">_xlfn.IFS(
    $B$4 = "Original",
        IF(AND(R$7 &gt;= $AO13, R$7 &lt;=$AP13), 1, 0),
    $B$4 = "Scenario",
        IF(AND(R$7 &gt;=$AR13, R$7 &lt;=$AS13), 1, 0)
)</f>
        <v>1</v>
      </c>
      <c r="S13" s="19" cm="1">
        <f t="array" ref="S13">_xlfn.IFS(
    $B$4 = "Original",
        IF(AND(S$7 &gt;= $AO13, S$7 &lt;=$AP13), 1, 0),
    $B$4 = "Scenario",
        IF(AND(S$7 &gt;=$AR13, S$7 &lt;=$AS13), 1, 0)
)</f>
        <v>1</v>
      </c>
      <c r="T13" s="19" cm="1">
        <f t="array" ref="T13">_xlfn.IFS(
    $B$4 = "Original",
        IF(AND(T$7 &gt;= $AO13, T$7 &lt;=$AP13), 1, 0),
    $B$4 = "Scenario",
        IF(AND(T$7 &gt;=$AR13, T$7 &lt;=$AS13), 1, 0)
)</f>
        <v>1</v>
      </c>
      <c r="U13" s="19" cm="1">
        <f t="array" ref="U13">_xlfn.IFS(
    $B$4 = "Original",
        IF(AND(U$7 &gt;= $AO13, U$7 &lt;=$AP13), 1, 0),
    $B$4 = "Scenario",
        IF(AND(U$7 &gt;=$AR13, U$7 &lt;=$AS13), 1, 0)
)</f>
        <v>1</v>
      </c>
      <c r="V13" s="19" cm="1">
        <f t="array" ref="V13">_xlfn.IFS(
    $B$4 = "Original",
        IF(AND(V$7 &gt;= $AO13, V$7 &lt;=$AP13), 1, 0),
    $B$4 = "Scenario",
        IF(AND(V$7 &gt;=$AR13, V$7 &lt;=$AS13), 1, 0)
)</f>
        <v>1</v>
      </c>
      <c r="W13" s="19" cm="1">
        <f t="array" ref="W13">_xlfn.IFS(
    $B$4 = "Original",
        IF(AND(W$7 &gt;= $AO13, W$7 &lt;=$AP13), 1, 0),
    $B$4 = "Scenario",
        IF(AND(W$7 &gt;=$AR13, W$7 &lt;=$AS13), 1, 0)
)</f>
        <v>1</v>
      </c>
      <c r="X13" s="19" cm="1">
        <f t="array" ref="X13">_xlfn.IFS(
    $B$4 = "Original",
        IF(AND(X$7 &gt;= $AO13, X$7 &lt;=$AP13), 1, 0),
    $B$4 = "Scenario",
        IF(AND(X$7 &gt;=$AR13, X$7 &lt;=$AS13), 1, 0)
)</f>
        <v>1</v>
      </c>
      <c r="Y13" s="19" cm="1">
        <f t="array" ref="Y13">_xlfn.IFS(
    $B$4 = "Original",
        IF(AND(Y$7 &gt;= $AO13, Y$7 &lt;=$AP13), 1, 0),
    $B$4 = "Scenario",
        IF(AND(Y$7 &gt;=$AR13, Y$7 &lt;=$AS13), 1, 0)
)</f>
        <v>1</v>
      </c>
      <c r="Z13" s="19" cm="1">
        <f t="array" ref="Z13">_xlfn.IFS(
    $B$4 = "Original",
        IF(AND(Z$7 &gt;= $AO13, Z$7 &lt;=$AP13), 1, 0),
    $B$4 = "Scenario",
        IF(AND(Z$7 &gt;=$AR13, Z$7 &lt;=$AS13), 1, 0)
)</f>
        <v>1</v>
      </c>
      <c r="AA13" s="24" cm="1">
        <f t="array" ref="AA13">_xlfn.IFS(
    $B$4 = "Original",
        IF(AND(AA$7 &gt;= $AO13, AA$7 &lt;=$AP13), 1, 0),
    $B$4 = "Scenario",
        IF(AND(AA$7 &gt;=$AR13, AA$7 &lt;=$AS13), 1, 0)
)</f>
        <v>1</v>
      </c>
      <c r="AB13" s="19" cm="1">
        <f t="array" ref="AB13">_xlfn.IFS(
    $B$4 = "Original",
        IF(AND(AB$7 &gt;= $AO13, AB$7 &lt;=$AP13), 1, 0),
    $B$4 = "Scenario",
        IF(AND(AB$7 &gt;=$AR13, AB$7 &lt;=$AS13), 1, 0)
)</f>
        <v>1</v>
      </c>
      <c r="AC13" s="19" cm="1">
        <f t="array" ref="AC13">_xlfn.IFS(
    $B$4 = "Original",
        IF(AND(AC$7 &gt;= $AO13, AC$7 &lt;=$AP13), 1, 0),
    $B$4 = "Scenario",
        IF(AND(AC$7 &gt;=$AR13, AC$7 &lt;=$AS13), 1, 0)
)</f>
        <v>1</v>
      </c>
      <c r="AD13" s="19" cm="1">
        <f t="array" ref="AD13">_xlfn.IFS(
    $B$4 = "Original",
        IF(AND(AD$7 &gt;= $AO13, AD$7 &lt;=$AP13), 1, 0),
    $B$4 = "Scenario",
        IF(AND(AD$7 &gt;=$AR13, AD$7 &lt;=$AS13), 1, 0)
)</f>
        <v>1</v>
      </c>
      <c r="AE13" s="19" cm="1">
        <f t="array" ref="AE13">_xlfn.IFS(
    $B$4 = "Original",
        IF(AND(AE$7 &gt;= $AO13, AE$7 &lt;=$AP13), 1, 0),
    $B$4 = "Scenario",
        IF(AND(AE$7 &gt;=$AR13, AE$7 &lt;=$AS13), 1, 0)
)</f>
        <v>1</v>
      </c>
      <c r="AF13" s="19" cm="1">
        <f t="array" ref="AF13">_xlfn.IFS(
    $B$4 = "Original",
        IF(AND(AF$7 &gt;= $AO13, AF$7 &lt;=$AP13), 1, 0),
    $B$4 = "Scenario",
        IF(AND(AF$7 &gt;=$AR13, AF$7 &lt;=$AS13), 1, 0)
)</f>
        <v>1</v>
      </c>
      <c r="AG13" s="19" cm="1">
        <f t="array" ref="AG13">_xlfn.IFS(
    $B$4 = "Original",
        IF(AND(AG$7 &gt;= $AO13, AG$7 &lt;=$AP13), 1, 0),
    $B$4 = "Scenario",
        IF(AND(AG$7 &gt;=$AR13, AG$7 &lt;=$AS13), 1, 0)
)</f>
        <v>1</v>
      </c>
      <c r="AH13" s="19" cm="1">
        <f t="array" ref="AH13">_xlfn.IFS(
    $B$4 = "Original",
        IF(AND(AH$7 &gt;= $AO13, AH$7 &lt;=$AP13), 1, 0),
    $B$4 = "Scenario",
        IF(AND(AH$7 &gt;=$AR13, AH$7 &lt;=$AS13), 1, 0)
)</f>
        <v>1</v>
      </c>
      <c r="AI13" s="19" cm="1">
        <f t="array" ref="AI13">_xlfn.IFS(
    $B$4 = "Original",
        IF(AND(AI$7 &gt;= $AO13, AI$7 &lt;=$AP13), 1, 0),
    $B$4 = "Scenario",
        IF(AND(AI$7 &gt;=$AR13, AI$7 &lt;=$AS13), 1, 0)
)</f>
        <v>1</v>
      </c>
      <c r="AJ13" s="19" cm="1">
        <f t="array" ref="AJ13">_xlfn.IFS(
    $B$4 = "Original",
        IF(AND(AJ$7 &gt;= $AO13, AJ$7 &lt;=$AP13), 1, 0),
    $B$4 = "Scenario",
        IF(AND(AJ$7 &gt;=$AR13, AJ$7 &lt;=$AS13), 1, 0)
)</f>
        <v>0</v>
      </c>
      <c r="AK13" s="19" cm="1">
        <f t="array" ref="AK13">_xlfn.IFS(
    $B$4 = "Original",
        IF(AND(AK$7 &gt;= $AO13, AK$7 &lt;=$AP13), 1, 0),
    $B$4 = "Scenario",
        IF(AND(AK$7 &gt;=$AR13, AK$7 &lt;=$AS13), 1, 0)
)</f>
        <v>0</v>
      </c>
      <c r="AL13" s="19" cm="1">
        <f t="array" ref="AL13">_xlfn.IFS(
    $B$4 = "Original",
        IF(AND(AL$7 &gt;= $AO13, AL$7 &lt;=$AP13), 1, 0),
    $B$4 = "Scenario",
        IF(AND(AL$7 &gt;=$AR13, AL$7 &lt;=$AS13), 1, 0)
)</f>
        <v>0</v>
      </c>
      <c r="AM13" s="24" cm="1">
        <f t="array" ref="AM13">_xlfn.IFS(
    $B$4 = "Original",
        IF(AND(AM$7 &gt;= $AO13, AM$7 &lt;=$AP13), 1, 0),
    $B$4 = "Scenario",
        IF(AND(AM$7 &gt;=$AR13, AM$7 &lt;=$AS13), 1, 0)
)</f>
        <v>0</v>
      </c>
      <c r="AO13" s="1" cm="1">
        <f t="array" ref="AO13:AP13">_xlfn.XLOOKUP(B13,ProjectData[Project Name], _xlfn.HSTACK(ProjectData[Start Date],ProjectData[End Date]))</f>
        <v>44770.419101400461</v>
      </c>
      <c r="AP13" s="1">
        <v>45509.419101412037</v>
      </c>
      <c r="AR13" s="1">
        <v>44770.419101400461</v>
      </c>
      <c r="AS13" s="1">
        <v>45509.419101412037</v>
      </c>
    </row>
    <row r="14" spans="2:45" x14ac:dyDescent="1">
      <c r="B14" t="str">
        <v>Hardcore Hardware</v>
      </c>
      <c r="D14" s="23" cm="1">
        <f t="array" ref="D14">_xlfn.IFS(
    $B$4 = "Original",
        IF(AND(D$7 &gt;= $AO14, D$7 &lt;=$AP14), 1, 0),
    $B$4 = "Scenario",
        IF(AND(D$7 &gt;=$AR14, D$7 &lt;=$AS14), 1, 0)
)</f>
        <v>0</v>
      </c>
      <c r="E14" s="19" cm="1">
        <f t="array" ref="E14">_xlfn.IFS(
    $B$4 = "Original",
        IF(AND(E$7 &gt;= $AO14, E$7 &lt;=$AP14), 1, 0),
    $B$4 = "Scenario",
        IF(AND(E$7 &gt;=$AR14, E$7 &lt;=$AS14), 1, 0)
)</f>
        <v>0</v>
      </c>
      <c r="F14" s="19" cm="1">
        <f t="array" ref="F14">_xlfn.IFS(
    $B$4 = "Original",
        IF(AND(F$7 &gt;= $AO14, F$7 &lt;=$AP14), 1, 0),
    $B$4 = "Scenario",
        IF(AND(F$7 &gt;=$AR14, F$7 &lt;=$AS14), 1, 0)
)</f>
        <v>0</v>
      </c>
      <c r="G14" s="19" cm="1">
        <f t="array" ref="G14">_xlfn.IFS(
    $B$4 = "Original",
        IF(AND(G$7 &gt;= $AO14, G$7 &lt;=$AP14), 1, 0),
    $B$4 = "Scenario",
        IF(AND(G$7 &gt;=$AR14, G$7 &lt;=$AS14), 1, 0)
)</f>
        <v>0</v>
      </c>
      <c r="H14" s="19" cm="1">
        <f t="array" ref="H14">_xlfn.IFS(
    $B$4 = "Original",
        IF(AND(H$7 &gt;= $AO14, H$7 &lt;=$AP14), 1, 0),
    $B$4 = "Scenario",
        IF(AND(H$7 &gt;=$AR14, H$7 &lt;=$AS14), 1, 0)
)</f>
        <v>0</v>
      </c>
      <c r="I14" s="19" cm="1">
        <f t="array" ref="I14">_xlfn.IFS(
    $B$4 = "Original",
        IF(AND(I$7 &gt;= $AO14, I$7 &lt;=$AP14), 1, 0),
    $B$4 = "Scenario",
        IF(AND(I$7 &gt;=$AR14, I$7 &lt;=$AS14), 1, 0)
)</f>
        <v>0</v>
      </c>
      <c r="J14" s="19" cm="1">
        <f t="array" ref="J14">_xlfn.IFS(
    $B$4 = "Original",
        IF(AND(J$7 &gt;= $AO14, J$7 &lt;=$AP14), 1, 0),
    $B$4 = "Scenario",
        IF(AND(J$7 &gt;=$AR14, J$7 &lt;=$AS14), 1, 0)
)</f>
        <v>0</v>
      </c>
      <c r="K14" s="19" cm="1">
        <f t="array" ref="K14">_xlfn.IFS(
    $B$4 = "Original",
        IF(AND(K$7 &gt;= $AO14, K$7 &lt;=$AP14), 1, 0),
    $B$4 = "Scenario",
        IF(AND(K$7 &gt;=$AR14, K$7 &lt;=$AS14), 1, 0)
)</f>
        <v>0</v>
      </c>
      <c r="L14" s="19" cm="1">
        <f t="array" ref="L14">_xlfn.IFS(
    $B$4 = "Original",
        IF(AND(L$7 &gt;= $AO14, L$7 &lt;=$AP14), 1, 0),
    $B$4 = "Scenario",
        IF(AND(L$7 &gt;=$AR14, L$7 &lt;=$AS14), 1, 0)
)</f>
        <v>0</v>
      </c>
      <c r="M14" s="19" cm="1">
        <f t="array" ref="M14">_xlfn.IFS(
    $B$4 = "Original",
        IF(AND(M$7 &gt;= $AO14, M$7 &lt;=$AP14), 1, 0),
    $B$4 = "Scenario",
        IF(AND(M$7 &gt;=$AR14, M$7 &lt;=$AS14), 1, 0)
)</f>
        <v>0</v>
      </c>
      <c r="N14" s="19" cm="1">
        <f t="array" ref="N14">_xlfn.IFS(
    $B$4 = "Original",
        IF(AND(N$7 &gt;= $AO14, N$7 &lt;=$AP14), 1, 0),
    $B$4 = "Scenario",
        IF(AND(N$7 &gt;=$AR14, N$7 &lt;=$AS14), 1, 0)
)</f>
        <v>0</v>
      </c>
      <c r="O14" s="19" cm="1">
        <f t="array" ref="O14">_xlfn.IFS(
    $B$4 = "Original",
        IF(AND(O$7 &gt;= $AO14, O$7 &lt;=$AP14), 1, 0),
    $B$4 = "Scenario",
        IF(AND(O$7 &gt;=$AR14, O$7 &lt;=$AS14), 1, 0)
)</f>
        <v>0</v>
      </c>
      <c r="P14" s="23" cm="1">
        <f t="array" ref="P14">_xlfn.IFS(
    $B$4 = "Original",
        IF(AND(P$7 &gt;= $AO14, P$7 &lt;=$AP14), 1, 0),
    $B$4 = "Scenario",
        IF(AND(P$7 &gt;=$AR14, P$7 &lt;=$AS14), 1, 0)
)</f>
        <v>0</v>
      </c>
      <c r="Q14" s="19" cm="1">
        <f t="array" ref="Q14">_xlfn.IFS(
    $B$4 = "Original",
        IF(AND(Q$7 &gt;= $AO14, Q$7 &lt;=$AP14), 1, 0),
    $B$4 = "Scenario",
        IF(AND(Q$7 &gt;=$AR14, Q$7 &lt;=$AS14), 1, 0)
)</f>
        <v>0</v>
      </c>
      <c r="R14" s="19" cm="1">
        <f t="array" ref="R14">_xlfn.IFS(
    $B$4 = "Original",
        IF(AND(R$7 &gt;= $AO14, R$7 &lt;=$AP14), 1, 0),
    $B$4 = "Scenario",
        IF(AND(R$7 &gt;=$AR14, R$7 &lt;=$AS14), 1, 0)
)</f>
        <v>0</v>
      </c>
      <c r="S14" s="19" cm="1">
        <f t="array" ref="S14">_xlfn.IFS(
    $B$4 = "Original",
        IF(AND(S$7 &gt;= $AO14, S$7 &lt;=$AP14), 1, 0),
    $B$4 = "Scenario",
        IF(AND(S$7 &gt;=$AR14, S$7 &lt;=$AS14), 1, 0)
)</f>
        <v>0</v>
      </c>
      <c r="T14" s="19" cm="1">
        <f t="array" ref="T14">_xlfn.IFS(
    $B$4 = "Original",
        IF(AND(T$7 &gt;= $AO14, T$7 &lt;=$AP14), 1, 0),
    $B$4 = "Scenario",
        IF(AND(T$7 &gt;=$AR14, T$7 &lt;=$AS14), 1, 0)
)</f>
        <v>0</v>
      </c>
      <c r="U14" s="19" cm="1">
        <f t="array" ref="U14">_xlfn.IFS(
    $B$4 = "Original",
        IF(AND(U$7 &gt;= $AO14, U$7 &lt;=$AP14), 1, 0),
    $B$4 = "Scenario",
        IF(AND(U$7 &gt;=$AR14, U$7 &lt;=$AS14), 1, 0)
)</f>
        <v>0</v>
      </c>
      <c r="V14" s="19" cm="1">
        <f t="array" ref="V14">_xlfn.IFS(
    $B$4 = "Original",
        IF(AND(V$7 &gt;= $AO14, V$7 &lt;=$AP14), 1, 0),
    $B$4 = "Scenario",
        IF(AND(V$7 &gt;=$AR14, V$7 &lt;=$AS14), 1, 0)
)</f>
        <v>0</v>
      </c>
      <c r="W14" s="19" cm="1">
        <f t="array" ref="W14">_xlfn.IFS(
    $B$4 = "Original",
        IF(AND(W$7 &gt;= $AO14, W$7 &lt;=$AP14), 1, 0),
    $B$4 = "Scenario",
        IF(AND(W$7 &gt;=$AR14, W$7 &lt;=$AS14), 1, 0)
)</f>
        <v>0</v>
      </c>
      <c r="X14" s="19" cm="1">
        <f t="array" ref="X14">_xlfn.IFS(
    $B$4 = "Original",
        IF(AND(X$7 &gt;= $AO14, X$7 &lt;=$AP14), 1, 0),
    $B$4 = "Scenario",
        IF(AND(X$7 &gt;=$AR14, X$7 &lt;=$AS14), 1, 0)
)</f>
        <v>1</v>
      </c>
      <c r="Y14" s="19" cm="1">
        <f t="array" ref="Y14">_xlfn.IFS(
    $B$4 = "Original",
        IF(AND(Y$7 &gt;= $AO14, Y$7 &lt;=$AP14), 1, 0),
    $B$4 = "Scenario",
        IF(AND(Y$7 &gt;=$AR14, Y$7 &lt;=$AS14), 1, 0)
)</f>
        <v>1</v>
      </c>
      <c r="Z14" s="19" cm="1">
        <f t="array" ref="Z14">_xlfn.IFS(
    $B$4 = "Original",
        IF(AND(Z$7 &gt;= $AO14, Z$7 &lt;=$AP14), 1, 0),
    $B$4 = "Scenario",
        IF(AND(Z$7 &gt;=$AR14, Z$7 &lt;=$AS14), 1, 0)
)</f>
        <v>1</v>
      </c>
      <c r="AA14" s="24" cm="1">
        <f t="array" ref="AA14">_xlfn.IFS(
    $B$4 = "Original",
        IF(AND(AA$7 &gt;= $AO14, AA$7 &lt;=$AP14), 1, 0),
    $B$4 = "Scenario",
        IF(AND(AA$7 &gt;=$AR14, AA$7 &lt;=$AS14), 1, 0)
)</f>
        <v>1</v>
      </c>
      <c r="AB14" s="19" cm="1">
        <f t="array" ref="AB14">_xlfn.IFS(
    $B$4 = "Original",
        IF(AND(AB$7 &gt;= $AO14, AB$7 &lt;=$AP14), 1, 0),
    $B$4 = "Scenario",
        IF(AND(AB$7 &gt;=$AR14, AB$7 &lt;=$AS14), 1, 0)
)</f>
        <v>1</v>
      </c>
      <c r="AC14" s="19" cm="1">
        <f t="array" ref="AC14">_xlfn.IFS(
    $B$4 = "Original",
        IF(AND(AC$7 &gt;= $AO14, AC$7 &lt;=$AP14), 1, 0),
    $B$4 = "Scenario",
        IF(AND(AC$7 &gt;=$AR14, AC$7 &lt;=$AS14), 1, 0)
)</f>
        <v>1</v>
      </c>
      <c r="AD14" s="19" cm="1">
        <f t="array" ref="AD14">_xlfn.IFS(
    $B$4 = "Original",
        IF(AND(AD$7 &gt;= $AO14, AD$7 &lt;=$AP14), 1, 0),
    $B$4 = "Scenario",
        IF(AND(AD$7 &gt;=$AR14, AD$7 &lt;=$AS14), 1, 0)
)</f>
        <v>1</v>
      </c>
      <c r="AE14" s="19" cm="1">
        <f t="array" ref="AE14">_xlfn.IFS(
    $B$4 = "Original",
        IF(AND(AE$7 &gt;= $AO14, AE$7 &lt;=$AP14), 1, 0),
    $B$4 = "Scenario",
        IF(AND(AE$7 &gt;=$AR14, AE$7 &lt;=$AS14), 1, 0)
)</f>
        <v>1</v>
      </c>
      <c r="AF14" s="19" cm="1">
        <f t="array" ref="AF14">_xlfn.IFS(
    $B$4 = "Original",
        IF(AND(AF$7 &gt;= $AO14, AF$7 &lt;=$AP14), 1, 0),
    $B$4 = "Scenario",
        IF(AND(AF$7 &gt;=$AR14, AF$7 &lt;=$AS14), 1, 0)
)</f>
        <v>1</v>
      </c>
      <c r="AG14" s="19" cm="1">
        <f t="array" ref="AG14">_xlfn.IFS(
    $B$4 = "Original",
        IF(AND(AG$7 &gt;= $AO14, AG$7 &lt;=$AP14), 1, 0),
    $B$4 = "Scenario",
        IF(AND(AG$7 &gt;=$AR14, AG$7 &lt;=$AS14), 1, 0)
)</f>
        <v>1</v>
      </c>
      <c r="AH14" s="19" cm="1">
        <f t="array" ref="AH14">_xlfn.IFS(
    $B$4 = "Original",
        IF(AND(AH$7 &gt;= $AO14, AH$7 &lt;=$AP14), 1, 0),
    $B$4 = "Scenario",
        IF(AND(AH$7 &gt;=$AR14, AH$7 &lt;=$AS14), 1, 0)
)</f>
        <v>0</v>
      </c>
      <c r="AI14" s="19" cm="1">
        <f t="array" ref="AI14">_xlfn.IFS(
    $B$4 = "Original",
        IF(AND(AI$7 &gt;= $AO14, AI$7 &lt;=$AP14), 1, 0),
    $B$4 = "Scenario",
        IF(AND(AI$7 &gt;=$AR14, AI$7 &lt;=$AS14), 1, 0)
)</f>
        <v>0</v>
      </c>
      <c r="AJ14" s="19" cm="1">
        <f t="array" ref="AJ14">_xlfn.IFS(
    $B$4 = "Original",
        IF(AND(AJ$7 &gt;= $AO14, AJ$7 &lt;=$AP14), 1, 0),
    $B$4 = "Scenario",
        IF(AND(AJ$7 &gt;=$AR14, AJ$7 &lt;=$AS14), 1, 0)
)</f>
        <v>0</v>
      </c>
      <c r="AK14" s="19" cm="1">
        <f t="array" ref="AK14">_xlfn.IFS(
    $B$4 = "Original",
        IF(AND(AK$7 &gt;= $AO14, AK$7 &lt;=$AP14), 1, 0),
    $B$4 = "Scenario",
        IF(AND(AK$7 &gt;=$AR14, AK$7 &lt;=$AS14), 1, 0)
)</f>
        <v>0</v>
      </c>
      <c r="AL14" s="19" cm="1">
        <f t="array" ref="AL14">_xlfn.IFS(
    $B$4 = "Original",
        IF(AND(AL$7 &gt;= $AO14, AL$7 &lt;=$AP14), 1, 0),
    $B$4 = "Scenario",
        IF(AND(AL$7 &gt;=$AR14, AL$7 &lt;=$AS14), 1, 0)
)</f>
        <v>0</v>
      </c>
      <c r="AM14" s="24" cm="1">
        <f t="array" ref="AM14">_xlfn.IFS(
    $B$4 = "Original",
        IF(AND(AM$7 &gt;= $AO14, AM$7 &lt;=$AP14), 1, 0),
    $B$4 = "Scenario",
        IF(AND(AM$7 &gt;=$AR14, AM$7 &lt;=$AS14), 1, 0)
)</f>
        <v>0</v>
      </c>
      <c r="AO14" s="1" cm="1">
        <f t="array" ref="AO14:AP14">_xlfn.XLOOKUP(B14,ProjectData[Project Name], _xlfn.HSTACK(ProjectData[Start Date],ProjectData[End Date]))</f>
        <v>44790.419101400461</v>
      </c>
      <c r="AP14" s="1">
        <v>45449.41909722222</v>
      </c>
      <c r="AR14" s="1">
        <v>45155.41909722222</v>
      </c>
      <c r="AS14" s="1">
        <v>45449.41909722222</v>
      </c>
    </row>
    <row r="15" spans="2:45" x14ac:dyDescent="1">
      <c r="B15" t="str">
        <v>Plaster Blaster</v>
      </c>
      <c r="D15" s="23" cm="1">
        <f t="array" ref="D15">_xlfn.IFS(
    $B$4 = "Original",
        IF(AND(D$7 &gt;= $AO15, D$7 &lt;=$AP15), 1, 0),
    $B$4 = "Scenario",
        IF(AND(D$7 &gt;=$AR15, D$7 &lt;=$AS15), 1, 0)
)</f>
        <v>0</v>
      </c>
      <c r="E15" s="19" cm="1">
        <f t="array" ref="E15">_xlfn.IFS(
    $B$4 = "Original",
        IF(AND(E$7 &gt;= $AO15, E$7 &lt;=$AP15), 1, 0),
    $B$4 = "Scenario",
        IF(AND(E$7 &gt;=$AR15, E$7 &lt;=$AS15), 1, 0)
)</f>
        <v>0</v>
      </c>
      <c r="F15" s="19" cm="1">
        <f t="array" ref="F15">_xlfn.IFS(
    $B$4 = "Original",
        IF(AND(F$7 &gt;= $AO15, F$7 &lt;=$AP15), 1, 0),
    $B$4 = "Scenario",
        IF(AND(F$7 &gt;=$AR15, F$7 &lt;=$AS15), 1, 0)
)</f>
        <v>0</v>
      </c>
      <c r="G15" s="19" cm="1">
        <f t="array" ref="G15">_xlfn.IFS(
    $B$4 = "Original",
        IF(AND(G$7 &gt;= $AO15, G$7 &lt;=$AP15), 1, 0),
    $B$4 = "Scenario",
        IF(AND(G$7 &gt;=$AR15, G$7 &lt;=$AS15), 1, 0)
)</f>
        <v>0</v>
      </c>
      <c r="H15" s="19" cm="1">
        <f t="array" ref="H15">_xlfn.IFS(
    $B$4 = "Original",
        IF(AND(H$7 &gt;= $AO15, H$7 &lt;=$AP15), 1, 0),
    $B$4 = "Scenario",
        IF(AND(H$7 &gt;=$AR15, H$7 &lt;=$AS15), 1, 0)
)</f>
        <v>0</v>
      </c>
      <c r="I15" s="19" cm="1">
        <f t="array" ref="I15">_xlfn.IFS(
    $B$4 = "Original",
        IF(AND(I$7 &gt;= $AO15, I$7 &lt;=$AP15), 1, 0),
    $B$4 = "Scenario",
        IF(AND(I$7 &gt;=$AR15, I$7 &lt;=$AS15), 1, 0)
)</f>
        <v>0</v>
      </c>
      <c r="J15" s="19" cm="1">
        <f t="array" ref="J15">_xlfn.IFS(
    $B$4 = "Original",
        IF(AND(J$7 &gt;= $AO15, J$7 &lt;=$AP15), 1, 0),
    $B$4 = "Scenario",
        IF(AND(J$7 &gt;=$AR15, J$7 &lt;=$AS15), 1, 0)
)</f>
        <v>0</v>
      </c>
      <c r="K15" s="19" cm="1">
        <f t="array" ref="K15">_xlfn.IFS(
    $B$4 = "Original",
        IF(AND(K$7 &gt;= $AO15, K$7 &lt;=$AP15), 1, 0),
    $B$4 = "Scenario",
        IF(AND(K$7 &gt;=$AR15, K$7 &lt;=$AS15), 1, 0)
)</f>
        <v>0</v>
      </c>
      <c r="L15" s="19" cm="1">
        <f t="array" ref="L15">_xlfn.IFS(
    $B$4 = "Original",
        IF(AND(L$7 &gt;= $AO15, L$7 &lt;=$AP15), 1, 0),
    $B$4 = "Scenario",
        IF(AND(L$7 &gt;=$AR15, L$7 &lt;=$AS15), 1, 0)
)</f>
        <v>0</v>
      </c>
      <c r="M15" s="19" cm="1">
        <f t="array" ref="M15">_xlfn.IFS(
    $B$4 = "Original",
        IF(AND(M$7 &gt;= $AO15, M$7 &lt;=$AP15), 1, 0),
    $B$4 = "Scenario",
        IF(AND(M$7 &gt;=$AR15, M$7 &lt;=$AS15), 1, 0)
)</f>
        <v>1</v>
      </c>
      <c r="N15" s="19" cm="1">
        <f t="array" ref="N15">_xlfn.IFS(
    $B$4 = "Original",
        IF(AND(N$7 &gt;= $AO15, N$7 &lt;=$AP15), 1, 0),
    $B$4 = "Scenario",
        IF(AND(N$7 &gt;=$AR15, N$7 &lt;=$AS15), 1, 0)
)</f>
        <v>1</v>
      </c>
      <c r="O15" s="19" cm="1">
        <f t="array" ref="O15">_xlfn.IFS(
    $B$4 = "Original",
        IF(AND(O$7 &gt;= $AO15, O$7 &lt;=$AP15), 1, 0),
    $B$4 = "Scenario",
        IF(AND(O$7 &gt;=$AR15, O$7 &lt;=$AS15), 1, 0)
)</f>
        <v>1</v>
      </c>
      <c r="P15" s="23" cm="1">
        <f t="array" ref="P15">_xlfn.IFS(
    $B$4 = "Original",
        IF(AND(P$7 &gt;= $AO15, P$7 &lt;=$AP15), 1, 0),
    $B$4 = "Scenario",
        IF(AND(P$7 &gt;=$AR15, P$7 &lt;=$AS15), 1, 0)
)</f>
        <v>1</v>
      </c>
      <c r="Q15" s="19" cm="1">
        <f t="array" ref="Q15">_xlfn.IFS(
    $B$4 = "Original",
        IF(AND(Q$7 &gt;= $AO15, Q$7 &lt;=$AP15), 1, 0),
    $B$4 = "Scenario",
        IF(AND(Q$7 &gt;=$AR15, Q$7 &lt;=$AS15), 1, 0)
)</f>
        <v>1</v>
      </c>
      <c r="R15" s="19" cm="1">
        <f t="array" ref="R15">_xlfn.IFS(
    $B$4 = "Original",
        IF(AND(R$7 &gt;= $AO15, R$7 &lt;=$AP15), 1, 0),
    $B$4 = "Scenario",
        IF(AND(R$7 &gt;=$AR15, R$7 &lt;=$AS15), 1, 0)
)</f>
        <v>1</v>
      </c>
      <c r="S15" s="19" cm="1">
        <f t="array" ref="S15">_xlfn.IFS(
    $B$4 = "Original",
        IF(AND(S$7 &gt;= $AO15, S$7 &lt;=$AP15), 1, 0),
    $B$4 = "Scenario",
        IF(AND(S$7 &gt;=$AR15, S$7 &lt;=$AS15), 1, 0)
)</f>
        <v>1</v>
      </c>
      <c r="T15" s="19" cm="1">
        <f t="array" ref="T15">_xlfn.IFS(
    $B$4 = "Original",
        IF(AND(T$7 &gt;= $AO15, T$7 &lt;=$AP15), 1, 0),
    $B$4 = "Scenario",
        IF(AND(T$7 &gt;=$AR15, T$7 &lt;=$AS15), 1, 0)
)</f>
        <v>1</v>
      </c>
      <c r="U15" s="19" cm="1">
        <f t="array" ref="U15">_xlfn.IFS(
    $B$4 = "Original",
        IF(AND(U$7 &gt;= $AO15, U$7 &lt;=$AP15), 1, 0),
    $B$4 = "Scenario",
        IF(AND(U$7 &gt;=$AR15, U$7 &lt;=$AS15), 1, 0)
)</f>
        <v>1</v>
      </c>
      <c r="V15" s="19" cm="1">
        <f t="array" ref="V15">_xlfn.IFS(
    $B$4 = "Original",
        IF(AND(V$7 &gt;= $AO15, V$7 &lt;=$AP15), 1, 0),
    $B$4 = "Scenario",
        IF(AND(V$7 &gt;=$AR15, V$7 &lt;=$AS15), 1, 0)
)</f>
        <v>1</v>
      </c>
      <c r="W15" s="19" cm="1">
        <f t="array" ref="W15">_xlfn.IFS(
    $B$4 = "Original",
        IF(AND(W$7 &gt;= $AO15, W$7 &lt;=$AP15), 1, 0),
    $B$4 = "Scenario",
        IF(AND(W$7 &gt;=$AR15, W$7 &lt;=$AS15), 1, 0)
)</f>
        <v>1</v>
      </c>
      <c r="X15" s="19" cm="1">
        <f t="array" ref="X15">_xlfn.IFS(
    $B$4 = "Original",
        IF(AND(X$7 &gt;= $AO15, X$7 &lt;=$AP15), 1, 0),
    $B$4 = "Scenario",
        IF(AND(X$7 &gt;=$AR15, X$7 &lt;=$AS15), 1, 0)
)</f>
        <v>1</v>
      </c>
      <c r="Y15" s="19" cm="1">
        <f t="array" ref="Y15">_xlfn.IFS(
    $B$4 = "Original",
        IF(AND(Y$7 &gt;= $AO15, Y$7 &lt;=$AP15), 1, 0),
    $B$4 = "Scenario",
        IF(AND(Y$7 &gt;=$AR15, Y$7 &lt;=$AS15), 1, 0)
)</f>
        <v>1</v>
      </c>
      <c r="Z15" s="19" cm="1">
        <f t="array" ref="Z15">_xlfn.IFS(
    $B$4 = "Original",
        IF(AND(Z$7 &gt;= $AO15, Z$7 &lt;=$AP15), 1, 0),
    $B$4 = "Scenario",
        IF(AND(Z$7 &gt;=$AR15, Z$7 &lt;=$AS15), 1, 0)
)</f>
        <v>1</v>
      </c>
      <c r="AA15" s="24" cm="1">
        <f t="array" ref="AA15">_xlfn.IFS(
    $B$4 = "Original",
        IF(AND(AA$7 &gt;= $AO15, AA$7 &lt;=$AP15), 1, 0),
    $B$4 = "Scenario",
        IF(AND(AA$7 &gt;=$AR15, AA$7 &lt;=$AS15), 1, 0)
)</f>
        <v>1</v>
      </c>
      <c r="AB15" s="19" cm="1">
        <f t="array" ref="AB15">_xlfn.IFS(
    $B$4 = "Original",
        IF(AND(AB$7 &gt;= $AO15, AB$7 &lt;=$AP15), 1, 0),
    $B$4 = "Scenario",
        IF(AND(AB$7 &gt;=$AR15, AB$7 &lt;=$AS15), 1, 0)
)</f>
        <v>1</v>
      </c>
      <c r="AC15" s="19" cm="1">
        <f t="array" ref="AC15">_xlfn.IFS(
    $B$4 = "Original",
        IF(AND(AC$7 &gt;= $AO15, AC$7 &lt;=$AP15), 1, 0),
    $B$4 = "Scenario",
        IF(AND(AC$7 &gt;=$AR15, AC$7 &lt;=$AS15), 1, 0)
)</f>
        <v>1</v>
      </c>
      <c r="AD15" s="19" cm="1">
        <f t="array" ref="AD15">_xlfn.IFS(
    $B$4 = "Original",
        IF(AND(AD$7 &gt;= $AO15, AD$7 &lt;=$AP15), 1, 0),
    $B$4 = "Scenario",
        IF(AND(AD$7 &gt;=$AR15, AD$7 &lt;=$AS15), 1, 0)
)</f>
        <v>1</v>
      </c>
      <c r="AE15" s="19" cm="1">
        <f t="array" ref="AE15">_xlfn.IFS(
    $B$4 = "Original",
        IF(AND(AE$7 &gt;= $AO15, AE$7 &lt;=$AP15), 1, 0),
    $B$4 = "Scenario",
        IF(AND(AE$7 &gt;=$AR15, AE$7 &lt;=$AS15), 1, 0)
)</f>
        <v>1</v>
      </c>
      <c r="AF15" s="19" cm="1">
        <f t="array" ref="AF15">_xlfn.IFS(
    $B$4 = "Original",
        IF(AND(AF$7 &gt;= $AO15, AF$7 &lt;=$AP15), 1, 0),
    $B$4 = "Scenario",
        IF(AND(AF$7 &gt;=$AR15, AF$7 &lt;=$AS15), 1, 0)
)</f>
        <v>1</v>
      </c>
      <c r="AG15" s="19" cm="1">
        <f t="array" ref="AG15">_xlfn.IFS(
    $B$4 = "Original",
        IF(AND(AG$7 &gt;= $AO15, AG$7 &lt;=$AP15), 1, 0),
    $B$4 = "Scenario",
        IF(AND(AG$7 &gt;=$AR15, AG$7 &lt;=$AS15), 1, 0)
)</f>
        <v>1</v>
      </c>
      <c r="AH15" s="19" cm="1">
        <f t="array" ref="AH15">_xlfn.IFS(
    $B$4 = "Original",
        IF(AND(AH$7 &gt;= $AO15, AH$7 &lt;=$AP15), 1, 0),
    $B$4 = "Scenario",
        IF(AND(AH$7 &gt;=$AR15, AH$7 &lt;=$AS15), 1, 0)
)</f>
        <v>1</v>
      </c>
      <c r="AI15" s="19" cm="1">
        <f t="array" ref="AI15">_xlfn.IFS(
    $B$4 = "Original",
        IF(AND(AI$7 &gt;= $AO15, AI$7 &lt;=$AP15), 1, 0),
    $B$4 = "Scenario",
        IF(AND(AI$7 &gt;=$AR15, AI$7 &lt;=$AS15), 1, 0)
)</f>
        <v>1</v>
      </c>
      <c r="AJ15" s="19" cm="1">
        <f t="array" ref="AJ15">_xlfn.IFS(
    $B$4 = "Original",
        IF(AND(AJ$7 &gt;= $AO15, AJ$7 &lt;=$AP15), 1, 0),
    $B$4 = "Scenario",
        IF(AND(AJ$7 &gt;=$AR15, AJ$7 &lt;=$AS15), 1, 0)
)</f>
        <v>1</v>
      </c>
      <c r="AK15" s="19" cm="1">
        <f t="array" ref="AK15">_xlfn.IFS(
    $B$4 = "Original",
        IF(AND(AK$7 &gt;= $AO15, AK$7 &lt;=$AP15), 1, 0),
    $B$4 = "Scenario",
        IF(AND(AK$7 &gt;=$AR15, AK$7 &lt;=$AS15), 1, 0)
)</f>
        <v>0</v>
      </c>
      <c r="AL15" s="19" cm="1">
        <f t="array" ref="AL15">_xlfn.IFS(
    $B$4 = "Original",
        IF(AND(AL$7 &gt;= $AO15, AL$7 &lt;=$AP15), 1, 0),
    $B$4 = "Scenario",
        IF(AND(AL$7 &gt;=$AR15, AL$7 &lt;=$AS15), 1, 0)
)</f>
        <v>0</v>
      </c>
      <c r="AM15" s="24" cm="1">
        <f t="array" ref="AM15">_xlfn.IFS(
    $B$4 = "Original",
        IF(AND(AM$7 &gt;= $AO15, AM$7 &lt;=$AP15), 1, 0),
    $B$4 = "Scenario",
        IF(AND(AM$7 &gt;=$AR15, AM$7 &lt;=$AS15), 1, 0)
)</f>
        <v>0</v>
      </c>
      <c r="AO15" s="1" cm="1">
        <f t="array" ref="AO15:AP15">_xlfn.XLOOKUP(B15,ProjectData[Project Name], _xlfn.HSTACK(ProjectData[Start Date],ProjectData[End Date]))</f>
        <v>44832.419101400461</v>
      </c>
      <c r="AP15" s="1">
        <v>45541.419101412037</v>
      </c>
      <c r="AR15" s="1">
        <v>44832.419101400461</v>
      </c>
      <c r="AS15" s="1">
        <v>45541.419101412037</v>
      </c>
    </row>
    <row r="16" spans="2:45" x14ac:dyDescent="1">
      <c r="B16" t="str">
        <v>The Framing Funnies</v>
      </c>
      <c r="D16" s="23" cm="1">
        <f t="array" ref="D16">_xlfn.IFS(
    $B$4 = "Original",
        IF(AND(D$7 &gt;= $AO16, D$7 &lt;=$AP16), 1, 0),
    $B$4 = "Scenario",
        IF(AND(D$7 &gt;=$AR16, D$7 &lt;=$AS16), 1, 0)
)</f>
        <v>0</v>
      </c>
      <c r="E16" s="19" cm="1">
        <f t="array" ref="E16">_xlfn.IFS(
    $B$4 = "Original",
        IF(AND(E$7 &gt;= $AO16, E$7 &lt;=$AP16), 1, 0),
    $B$4 = "Scenario",
        IF(AND(E$7 &gt;=$AR16, E$7 &lt;=$AS16), 1, 0)
)</f>
        <v>0</v>
      </c>
      <c r="F16" s="19" cm="1">
        <f t="array" ref="F16">_xlfn.IFS(
    $B$4 = "Original",
        IF(AND(F$7 &gt;= $AO16, F$7 &lt;=$AP16), 1, 0),
    $B$4 = "Scenario",
        IF(AND(F$7 &gt;=$AR16, F$7 &lt;=$AS16), 1, 0)
)</f>
        <v>0</v>
      </c>
      <c r="G16" s="19" cm="1">
        <f t="array" ref="G16">_xlfn.IFS(
    $B$4 = "Original",
        IF(AND(G$7 &gt;= $AO16, G$7 &lt;=$AP16), 1, 0),
    $B$4 = "Scenario",
        IF(AND(G$7 &gt;=$AR16, G$7 &lt;=$AS16), 1, 0)
)</f>
        <v>0</v>
      </c>
      <c r="H16" s="19" cm="1">
        <f t="array" ref="H16">_xlfn.IFS(
    $B$4 = "Original",
        IF(AND(H$7 &gt;= $AO16, H$7 &lt;=$AP16), 1, 0),
    $B$4 = "Scenario",
        IF(AND(H$7 &gt;=$AR16, H$7 &lt;=$AS16), 1, 0)
)</f>
        <v>0</v>
      </c>
      <c r="I16" s="19" cm="1">
        <f t="array" ref="I16">_xlfn.IFS(
    $B$4 = "Original",
        IF(AND(I$7 &gt;= $AO16, I$7 &lt;=$AP16), 1, 0),
    $B$4 = "Scenario",
        IF(AND(I$7 &gt;=$AR16, I$7 &lt;=$AS16), 1, 0)
)</f>
        <v>0</v>
      </c>
      <c r="J16" s="19" cm="1">
        <f t="array" ref="J16">_xlfn.IFS(
    $B$4 = "Original",
        IF(AND(J$7 &gt;= $AO16, J$7 &lt;=$AP16), 1, 0),
    $B$4 = "Scenario",
        IF(AND(J$7 &gt;=$AR16, J$7 &lt;=$AS16), 1, 0)
)</f>
        <v>0</v>
      </c>
      <c r="K16" s="19" cm="1">
        <f t="array" ref="K16">_xlfn.IFS(
    $B$4 = "Original",
        IF(AND(K$7 &gt;= $AO16, K$7 &lt;=$AP16), 1, 0),
    $B$4 = "Scenario",
        IF(AND(K$7 &gt;=$AR16, K$7 &lt;=$AS16), 1, 0)
)</f>
        <v>0</v>
      </c>
      <c r="L16" s="19" cm="1">
        <f t="array" ref="L16">_xlfn.IFS(
    $B$4 = "Original",
        IF(AND(L$7 &gt;= $AO16, L$7 &lt;=$AP16), 1, 0),
    $B$4 = "Scenario",
        IF(AND(L$7 &gt;=$AR16, L$7 &lt;=$AS16), 1, 0)
)</f>
        <v>0</v>
      </c>
      <c r="M16" s="19" cm="1">
        <f t="array" ref="M16">_xlfn.IFS(
    $B$4 = "Original",
        IF(AND(M$7 &gt;= $AO16, M$7 &lt;=$AP16), 1, 0),
    $B$4 = "Scenario",
        IF(AND(M$7 &gt;=$AR16, M$7 &lt;=$AS16), 1, 0)
)</f>
        <v>0</v>
      </c>
      <c r="N16" s="19" cm="1">
        <f t="array" ref="N16">_xlfn.IFS(
    $B$4 = "Original",
        IF(AND(N$7 &gt;= $AO16, N$7 &lt;=$AP16), 1, 0),
    $B$4 = "Scenario",
        IF(AND(N$7 &gt;=$AR16, N$7 &lt;=$AS16), 1, 0)
)</f>
        <v>1</v>
      </c>
      <c r="O16" s="19" cm="1">
        <f t="array" ref="O16">_xlfn.IFS(
    $B$4 = "Original",
        IF(AND(O$7 &gt;= $AO16, O$7 &lt;=$AP16), 1, 0),
    $B$4 = "Scenario",
        IF(AND(O$7 &gt;=$AR16, O$7 &lt;=$AS16), 1, 0)
)</f>
        <v>1</v>
      </c>
      <c r="P16" s="23" cm="1">
        <f t="array" ref="P16">_xlfn.IFS(
    $B$4 = "Original",
        IF(AND(P$7 &gt;= $AO16, P$7 &lt;=$AP16), 1, 0),
    $B$4 = "Scenario",
        IF(AND(P$7 &gt;=$AR16, P$7 &lt;=$AS16), 1, 0)
)</f>
        <v>1</v>
      </c>
      <c r="Q16" s="19" cm="1">
        <f t="array" ref="Q16">_xlfn.IFS(
    $B$4 = "Original",
        IF(AND(Q$7 &gt;= $AO16, Q$7 &lt;=$AP16), 1, 0),
    $B$4 = "Scenario",
        IF(AND(Q$7 &gt;=$AR16, Q$7 &lt;=$AS16), 1, 0)
)</f>
        <v>1</v>
      </c>
      <c r="R16" s="19" cm="1">
        <f t="array" ref="R16">_xlfn.IFS(
    $B$4 = "Original",
        IF(AND(R$7 &gt;= $AO16, R$7 &lt;=$AP16), 1, 0),
    $B$4 = "Scenario",
        IF(AND(R$7 &gt;=$AR16, R$7 &lt;=$AS16), 1, 0)
)</f>
        <v>1</v>
      </c>
      <c r="S16" s="19" cm="1">
        <f t="array" ref="S16">_xlfn.IFS(
    $B$4 = "Original",
        IF(AND(S$7 &gt;= $AO16, S$7 &lt;=$AP16), 1, 0),
    $B$4 = "Scenario",
        IF(AND(S$7 &gt;=$AR16, S$7 &lt;=$AS16), 1, 0)
)</f>
        <v>1</v>
      </c>
      <c r="T16" s="19" cm="1">
        <f t="array" ref="T16">_xlfn.IFS(
    $B$4 = "Original",
        IF(AND(T$7 &gt;= $AO16, T$7 &lt;=$AP16), 1, 0),
    $B$4 = "Scenario",
        IF(AND(T$7 &gt;=$AR16, T$7 &lt;=$AS16), 1, 0)
)</f>
        <v>1</v>
      </c>
      <c r="U16" s="19" cm="1">
        <f t="array" ref="U16">_xlfn.IFS(
    $B$4 = "Original",
        IF(AND(U$7 &gt;= $AO16, U$7 &lt;=$AP16), 1, 0),
    $B$4 = "Scenario",
        IF(AND(U$7 &gt;=$AR16, U$7 &lt;=$AS16), 1, 0)
)</f>
        <v>1</v>
      </c>
      <c r="V16" s="19" cm="1">
        <f t="array" ref="V16">_xlfn.IFS(
    $B$4 = "Original",
        IF(AND(V$7 &gt;= $AO16, V$7 &lt;=$AP16), 1, 0),
    $B$4 = "Scenario",
        IF(AND(V$7 &gt;=$AR16, V$7 &lt;=$AS16), 1, 0)
)</f>
        <v>1</v>
      </c>
      <c r="W16" s="19" cm="1">
        <f t="array" ref="W16">_xlfn.IFS(
    $B$4 = "Original",
        IF(AND(W$7 &gt;= $AO16, W$7 &lt;=$AP16), 1, 0),
    $B$4 = "Scenario",
        IF(AND(W$7 &gt;=$AR16, W$7 &lt;=$AS16), 1, 0)
)</f>
        <v>1</v>
      </c>
      <c r="X16" s="19" cm="1">
        <f t="array" ref="X16">_xlfn.IFS(
    $B$4 = "Original",
        IF(AND(X$7 &gt;= $AO16, X$7 &lt;=$AP16), 1, 0),
    $B$4 = "Scenario",
        IF(AND(X$7 &gt;=$AR16, X$7 &lt;=$AS16), 1, 0)
)</f>
        <v>1</v>
      </c>
      <c r="Y16" s="19" cm="1">
        <f t="array" ref="Y16">_xlfn.IFS(
    $B$4 = "Original",
        IF(AND(Y$7 &gt;= $AO16, Y$7 &lt;=$AP16), 1, 0),
    $B$4 = "Scenario",
        IF(AND(Y$7 &gt;=$AR16, Y$7 &lt;=$AS16), 1, 0)
)</f>
        <v>1</v>
      </c>
      <c r="Z16" s="19" cm="1">
        <f t="array" ref="Z16">_xlfn.IFS(
    $B$4 = "Original",
        IF(AND(Z$7 &gt;= $AO16, Z$7 &lt;=$AP16), 1, 0),
    $B$4 = "Scenario",
        IF(AND(Z$7 &gt;=$AR16, Z$7 &lt;=$AS16), 1, 0)
)</f>
        <v>1</v>
      </c>
      <c r="AA16" s="24" cm="1">
        <f t="array" ref="AA16">_xlfn.IFS(
    $B$4 = "Original",
        IF(AND(AA$7 &gt;= $AO16, AA$7 &lt;=$AP16), 1, 0),
    $B$4 = "Scenario",
        IF(AND(AA$7 &gt;=$AR16, AA$7 &lt;=$AS16), 1, 0)
)</f>
        <v>1</v>
      </c>
      <c r="AB16" s="19" cm="1">
        <f t="array" ref="AB16">_xlfn.IFS(
    $B$4 = "Original",
        IF(AND(AB$7 &gt;= $AO16, AB$7 &lt;=$AP16), 1, 0),
    $B$4 = "Scenario",
        IF(AND(AB$7 &gt;=$AR16, AB$7 &lt;=$AS16), 1, 0)
)</f>
        <v>1</v>
      </c>
      <c r="AC16" s="19" cm="1">
        <f t="array" ref="AC16">_xlfn.IFS(
    $B$4 = "Original",
        IF(AND(AC$7 &gt;= $AO16, AC$7 &lt;=$AP16), 1, 0),
    $B$4 = "Scenario",
        IF(AND(AC$7 &gt;=$AR16, AC$7 &lt;=$AS16), 1, 0)
)</f>
        <v>1</v>
      </c>
      <c r="AD16" s="19" cm="1">
        <f t="array" ref="AD16">_xlfn.IFS(
    $B$4 = "Original",
        IF(AND(AD$7 &gt;= $AO16, AD$7 &lt;=$AP16), 1, 0),
    $B$4 = "Scenario",
        IF(AND(AD$7 &gt;=$AR16, AD$7 &lt;=$AS16), 1, 0)
)</f>
        <v>1</v>
      </c>
      <c r="AE16" s="19" cm="1">
        <f t="array" ref="AE16">_xlfn.IFS(
    $B$4 = "Original",
        IF(AND(AE$7 &gt;= $AO16, AE$7 &lt;=$AP16), 1, 0),
    $B$4 = "Scenario",
        IF(AND(AE$7 &gt;=$AR16, AE$7 &lt;=$AS16), 1, 0)
)</f>
        <v>1</v>
      </c>
      <c r="AF16" s="19" cm="1">
        <f t="array" ref="AF16">_xlfn.IFS(
    $B$4 = "Original",
        IF(AND(AF$7 &gt;= $AO16, AF$7 &lt;=$AP16), 1, 0),
    $B$4 = "Scenario",
        IF(AND(AF$7 &gt;=$AR16, AF$7 &lt;=$AS16), 1, 0)
)</f>
        <v>1</v>
      </c>
      <c r="AG16" s="19" cm="1">
        <f t="array" ref="AG16">_xlfn.IFS(
    $B$4 = "Original",
        IF(AND(AG$7 &gt;= $AO16, AG$7 &lt;=$AP16), 1, 0),
    $B$4 = "Scenario",
        IF(AND(AG$7 &gt;=$AR16, AG$7 &lt;=$AS16), 1, 0)
)</f>
        <v>1</v>
      </c>
      <c r="AH16" s="19" cm="1">
        <f t="array" ref="AH16">_xlfn.IFS(
    $B$4 = "Original",
        IF(AND(AH$7 &gt;= $AO16, AH$7 &lt;=$AP16), 1, 0),
    $B$4 = "Scenario",
        IF(AND(AH$7 &gt;=$AR16, AH$7 &lt;=$AS16), 1, 0)
)</f>
        <v>1</v>
      </c>
      <c r="AI16" s="19" cm="1">
        <f t="array" ref="AI16">_xlfn.IFS(
    $B$4 = "Original",
        IF(AND(AI$7 &gt;= $AO16, AI$7 &lt;=$AP16), 1, 0),
    $B$4 = "Scenario",
        IF(AND(AI$7 &gt;=$AR16, AI$7 &lt;=$AS16), 1, 0)
)</f>
        <v>1</v>
      </c>
      <c r="AJ16" s="19" cm="1">
        <f t="array" ref="AJ16">_xlfn.IFS(
    $B$4 = "Original",
        IF(AND(AJ$7 &gt;= $AO16, AJ$7 &lt;=$AP16), 1, 0),
    $B$4 = "Scenario",
        IF(AND(AJ$7 &gt;=$AR16, AJ$7 &lt;=$AS16), 1, 0)
)</f>
        <v>0</v>
      </c>
      <c r="AK16" s="19" cm="1">
        <f t="array" ref="AK16">_xlfn.IFS(
    $B$4 = "Original",
        IF(AND(AK$7 &gt;= $AO16, AK$7 &lt;=$AP16), 1, 0),
    $B$4 = "Scenario",
        IF(AND(AK$7 &gt;=$AR16, AK$7 &lt;=$AS16), 1, 0)
)</f>
        <v>0</v>
      </c>
      <c r="AL16" s="19" cm="1">
        <f t="array" ref="AL16">_xlfn.IFS(
    $B$4 = "Original",
        IF(AND(AL$7 &gt;= $AO16, AL$7 &lt;=$AP16), 1, 0),
    $B$4 = "Scenario",
        IF(AND(AL$7 &gt;=$AR16, AL$7 &lt;=$AS16), 1, 0)
)</f>
        <v>0</v>
      </c>
      <c r="AM16" s="24" cm="1">
        <f t="array" ref="AM16">_xlfn.IFS(
    $B$4 = "Original",
        IF(AND(AM$7 &gt;= $AO16, AM$7 &lt;=$AP16), 1, 0),
    $B$4 = "Scenario",
        IF(AND(AM$7 &gt;=$AR16, AM$7 &lt;=$AS16), 1, 0)
)</f>
        <v>0</v>
      </c>
      <c r="AO16" s="1" cm="1">
        <f t="array" ref="AO16:AP16">_xlfn.XLOOKUP(B16,ProjectData[Project Name], _xlfn.HSTACK(ProjectData[Start Date],ProjectData[End Date]))</f>
        <v>44836.419101400461</v>
      </c>
      <c r="AP16" s="1">
        <v>45505.41909722222</v>
      </c>
      <c r="AR16" s="1">
        <v>44836.419101400461</v>
      </c>
      <c r="AS16" s="1">
        <v>45505.41909722222</v>
      </c>
    </row>
    <row r="17" spans="2:45" x14ac:dyDescent="1">
      <c r="B17" t="str">
        <v>The Build Bafflers</v>
      </c>
      <c r="D17" s="23" cm="1">
        <f t="array" ref="D17">_xlfn.IFS(
    $B$4 = "Original",
        IF(AND(D$7 &gt;= $AO17, D$7 &lt;=$AP17), 1, 0),
    $B$4 = "Scenario",
        IF(AND(D$7 &gt;=$AR17, D$7 &lt;=$AS17), 1, 0)
)</f>
        <v>0</v>
      </c>
      <c r="E17" s="19" cm="1">
        <f t="array" ref="E17">_xlfn.IFS(
    $B$4 = "Original",
        IF(AND(E$7 &gt;= $AO17, E$7 &lt;=$AP17), 1, 0),
    $B$4 = "Scenario",
        IF(AND(E$7 &gt;=$AR17, E$7 &lt;=$AS17), 1, 0)
)</f>
        <v>0</v>
      </c>
      <c r="F17" s="19" cm="1">
        <f t="array" ref="F17">_xlfn.IFS(
    $B$4 = "Original",
        IF(AND(F$7 &gt;= $AO17, F$7 &lt;=$AP17), 1, 0),
    $B$4 = "Scenario",
        IF(AND(F$7 &gt;=$AR17, F$7 &lt;=$AS17), 1, 0)
)</f>
        <v>0</v>
      </c>
      <c r="G17" s="19" cm="1">
        <f t="array" ref="G17">_xlfn.IFS(
    $B$4 = "Original",
        IF(AND(G$7 &gt;= $AO17, G$7 &lt;=$AP17), 1, 0),
    $B$4 = "Scenario",
        IF(AND(G$7 &gt;=$AR17, G$7 &lt;=$AS17), 1, 0)
)</f>
        <v>0</v>
      </c>
      <c r="H17" s="19" cm="1">
        <f t="array" ref="H17">_xlfn.IFS(
    $B$4 = "Original",
        IF(AND(H$7 &gt;= $AO17, H$7 &lt;=$AP17), 1, 0),
    $B$4 = "Scenario",
        IF(AND(H$7 &gt;=$AR17, H$7 &lt;=$AS17), 1, 0)
)</f>
        <v>0</v>
      </c>
      <c r="I17" s="19" cm="1">
        <f t="array" ref="I17">_xlfn.IFS(
    $B$4 = "Original",
        IF(AND(I$7 &gt;= $AO17, I$7 &lt;=$AP17), 1, 0),
    $B$4 = "Scenario",
        IF(AND(I$7 &gt;=$AR17, I$7 &lt;=$AS17), 1, 0)
)</f>
        <v>0</v>
      </c>
      <c r="J17" s="19" cm="1">
        <f t="array" ref="J17">_xlfn.IFS(
    $B$4 = "Original",
        IF(AND(J$7 &gt;= $AO17, J$7 &lt;=$AP17), 1, 0),
    $B$4 = "Scenario",
        IF(AND(J$7 &gt;=$AR17, J$7 &lt;=$AS17), 1, 0)
)</f>
        <v>0</v>
      </c>
      <c r="K17" s="19" cm="1">
        <f t="array" ref="K17">_xlfn.IFS(
    $B$4 = "Original",
        IF(AND(K$7 &gt;= $AO17, K$7 &lt;=$AP17), 1, 0),
    $B$4 = "Scenario",
        IF(AND(K$7 &gt;=$AR17, K$7 &lt;=$AS17), 1, 0)
)</f>
        <v>0</v>
      </c>
      <c r="L17" s="19" cm="1">
        <f t="array" ref="L17">_xlfn.IFS(
    $B$4 = "Original",
        IF(AND(L$7 &gt;= $AO17, L$7 &lt;=$AP17), 1, 0),
    $B$4 = "Scenario",
        IF(AND(L$7 &gt;=$AR17, L$7 &lt;=$AS17), 1, 0)
)</f>
        <v>0</v>
      </c>
      <c r="M17" s="19" cm="1">
        <f t="array" ref="M17">_xlfn.IFS(
    $B$4 = "Original",
        IF(AND(M$7 &gt;= $AO17, M$7 &lt;=$AP17), 1, 0),
    $B$4 = "Scenario",
        IF(AND(M$7 &gt;=$AR17, M$7 &lt;=$AS17), 1, 0)
)</f>
        <v>0</v>
      </c>
      <c r="N17" s="19" cm="1">
        <f t="array" ref="N17">_xlfn.IFS(
    $B$4 = "Original",
        IF(AND(N$7 &gt;= $AO17, N$7 &lt;=$AP17), 1, 0),
    $B$4 = "Scenario",
        IF(AND(N$7 &gt;=$AR17, N$7 &lt;=$AS17), 1, 0)
)</f>
        <v>1</v>
      </c>
      <c r="O17" s="19" cm="1">
        <f t="array" ref="O17">_xlfn.IFS(
    $B$4 = "Original",
        IF(AND(O$7 &gt;= $AO17, O$7 &lt;=$AP17), 1, 0),
    $B$4 = "Scenario",
        IF(AND(O$7 &gt;=$AR17, O$7 &lt;=$AS17), 1, 0)
)</f>
        <v>1</v>
      </c>
      <c r="P17" s="23" cm="1">
        <f t="array" ref="P17">_xlfn.IFS(
    $B$4 = "Original",
        IF(AND(P$7 &gt;= $AO17, P$7 &lt;=$AP17), 1, 0),
    $B$4 = "Scenario",
        IF(AND(P$7 &gt;=$AR17, P$7 &lt;=$AS17), 1, 0)
)</f>
        <v>1</v>
      </c>
      <c r="Q17" s="19" cm="1">
        <f t="array" ref="Q17">_xlfn.IFS(
    $B$4 = "Original",
        IF(AND(Q$7 &gt;= $AO17, Q$7 &lt;=$AP17), 1, 0),
    $B$4 = "Scenario",
        IF(AND(Q$7 &gt;=$AR17, Q$7 &lt;=$AS17), 1, 0)
)</f>
        <v>1</v>
      </c>
      <c r="R17" s="19" cm="1">
        <f t="array" ref="R17">_xlfn.IFS(
    $B$4 = "Original",
        IF(AND(R$7 &gt;= $AO17, R$7 &lt;=$AP17), 1, 0),
    $B$4 = "Scenario",
        IF(AND(R$7 &gt;=$AR17, R$7 &lt;=$AS17), 1, 0)
)</f>
        <v>1</v>
      </c>
      <c r="S17" s="19" cm="1">
        <f t="array" ref="S17">_xlfn.IFS(
    $B$4 = "Original",
        IF(AND(S$7 &gt;= $AO17, S$7 &lt;=$AP17), 1, 0),
    $B$4 = "Scenario",
        IF(AND(S$7 &gt;=$AR17, S$7 &lt;=$AS17), 1, 0)
)</f>
        <v>1</v>
      </c>
      <c r="T17" s="19" cm="1">
        <f t="array" ref="T17">_xlfn.IFS(
    $B$4 = "Original",
        IF(AND(T$7 &gt;= $AO17, T$7 &lt;=$AP17), 1, 0),
    $B$4 = "Scenario",
        IF(AND(T$7 &gt;=$AR17, T$7 &lt;=$AS17), 1, 0)
)</f>
        <v>1</v>
      </c>
      <c r="U17" s="19" cm="1">
        <f t="array" ref="U17">_xlfn.IFS(
    $B$4 = "Original",
        IF(AND(U$7 &gt;= $AO17, U$7 &lt;=$AP17), 1, 0),
    $B$4 = "Scenario",
        IF(AND(U$7 &gt;=$AR17, U$7 &lt;=$AS17), 1, 0)
)</f>
        <v>1</v>
      </c>
      <c r="V17" s="19" cm="1">
        <f t="array" ref="V17">_xlfn.IFS(
    $B$4 = "Original",
        IF(AND(V$7 &gt;= $AO17, V$7 &lt;=$AP17), 1, 0),
    $B$4 = "Scenario",
        IF(AND(V$7 &gt;=$AR17, V$7 &lt;=$AS17), 1, 0)
)</f>
        <v>1</v>
      </c>
      <c r="W17" s="19" cm="1">
        <f t="array" ref="W17">_xlfn.IFS(
    $B$4 = "Original",
        IF(AND(W$7 &gt;= $AO17, W$7 &lt;=$AP17), 1, 0),
    $B$4 = "Scenario",
        IF(AND(W$7 &gt;=$AR17, W$7 &lt;=$AS17), 1, 0)
)</f>
        <v>1</v>
      </c>
      <c r="X17" s="19" cm="1">
        <f t="array" ref="X17">_xlfn.IFS(
    $B$4 = "Original",
        IF(AND(X$7 &gt;= $AO17, X$7 &lt;=$AP17), 1, 0),
    $B$4 = "Scenario",
        IF(AND(X$7 &gt;=$AR17, X$7 &lt;=$AS17), 1, 0)
)</f>
        <v>1</v>
      </c>
      <c r="Y17" s="19" cm="1">
        <f t="array" ref="Y17">_xlfn.IFS(
    $B$4 = "Original",
        IF(AND(Y$7 &gt;= $AO17, Y$7 &lt;=$AP17), 1, 0),
    $B$4 = "Scenario",
        IF(AND(Y$7 &gt;=$AR17, Y$7 &lt;=$AS17), 1, 0)
)</f>
        <v>1</v>
      </c>
      <c r="Z17" s="19" cm="1">
        <f t="array" ref="Z17">_xlfn.IFS(
    $B$4 = "Original",
        IF(AND(Z$7 &gt;= $AO17, Z$7 &lt;=$AP17), 1, 0),
    $B$4 = "Scenario",
        IF(AND(Z$7 &gt;=$AR17, Z$7 &lt;=$AS17), 1, 0)
)</f>
        <v>1</v>
      </c>
      <c r="AA17" s="24" cm="1">
        <f t="array" ref="AA17">_xlfn.IFS(
    $B$4 = "Original",
        IF(AND(AA$7 &gt;= $AO17, AA$7 &lt;=$AP17), 1, 0),
    $B$4 = "Scenario",
        IF(AND(AA$7 &gt;=$AR17, AA$7 &lt;=$AS17), 1, 0)
)</f>
        <v>1</v>
      </c>
      <c r="AB17" s="19" cm="1">
        <f t="array" ref="AB17">_xlfn.IFS(
    $B$4 = "Original",
        IF(AND(AB$7 &gt;= $AO17, AB$7 &lt;=$AP17), 1, 0),
    $B$4 = "Scenario",
        IF(AND(AB$7 &gt;=$AR17, AB$7 &lt;=$AS17), 1, 0)
)</f>
        <v>1</v>
      </c>
      <c r="AC17" s="19" cm="1">
        <f t="array" ref="AC17">_xlfn.IFS(
    $B$4 = "Original",
        IF(AND(AC$7 &gt;= $AO17, AC$7 &lt;=$AP17), 1, 0),
    $B$4 = "Scenario",
        IF(AND(AC$7 &gt;=$AR17, AC$7 &lt;=$AS17), 1, 0)
)</f>
        <v>1</v>
      </c>
      <c r="AD17" s="19" cm="1">
        <f t="array" ref="AD17">_xlfn.IFS(
    $B$4 = "Original",
        IF(AND(AD$7 &gt;= $AO17, AD$7 &lt;=$AP17), 1, 0),
    $B$4 = "Scenario",
        IF(AND(AD$7 &gt;=$AR17, AD$7 &lt;=$AS17), 1, 0)
)</f>
        <v>1</v>
      </c>
      <c r="AE17" s="19" cm="1">
        <f t="array" ref="AE17">_xlfn.IFS(
    $B$4 = "Original",
        IF(AND(AE$7 &gt;= $AO17, AE$7 &lt;=$AP17), 1, 0),
    $B$4 = "Scenario",
        IF(AND(AE$7 &gt;=$AR17, AE$7 &lt;=$AS17), 1, 0)
)</f>
        <v>1</v>
      </c>
      <c r="AF17" s="19" cm="1">
        <f t="array" ref="AF17">_xlfn.IFS(
    $B$4 = "Original",
        IF(AND(AF$7 &gt;= $AO17, AF$7 &lt;=$AP17), 1, 0),
    $B$4 = "Scenario",
        IF(AND(AF$7 &gt;=$AR17, AF$7 &lt;=$AS17), 1, 0)
)</f>
        <v>1</v>
      </c>
      <c r="AG17" s="19" cm="1">
        <f t="array" ref="AG17">_xlfn.IFS(
    $B$4 = "Original",
        IF(AND(AG$7 &gt;= $AO17, AG$7 &lt;=$AP17), 1, 0),
    $B$4 = "Scenario",
        IF(AND(AG$7 &gt;=$AR17, AG$7 &lt;=$AS17), 1, 0)
)</f>
        <v>1</v>
      </c>
      <c r="AH17" s="19" cm="1">
        <f t="array" ref="AH17">_xlfn.IFS(
    $B$4 = "Original",
        IF(AND(AH$7 &gt;= $AO17, AH$7 &lt;=$AP17), 1, 0),
    $B$4 = "Scenario",
        IF(AND(AH$7 &gt;=$AR17, AH$7 &lt;=$AS17), 1, 0)
)</f>
        <v>1</v>
      </c>
      <c r="AI17" s="19" cm="1">
        <f t="array" ref="AI17">_xlfn.IFS(
    $B$4 = "Original",
        IF(AND(AI$7 &gt;= $AO17, AI$7 &lt;=$AP17), 1, 0),
    $B$4 = "Scenario",
        IF(AND(AI$7 &gt;=$AR17, AI$7 &lt;=$AS17), 1, 0)
)</f>
        <v>1</v>
      </c>
      <c r="AJ17" s="19" cm="1">
        <f t="array" ref="AJ17">_xlfn.IFS(
    $B$4 = "Original",
        IF(AND(AJ$7 &gt;= $AO17, AJ$7 &lt;=$AP17), 1, 0),
    $B$4 = "Scenario",
        IF(AND(AJ$7 &gt;=$AR17, AJ$7 &lt;=$AS17), 1, 0)
)</f>
        <v>1</v>
      </c>
      <c r="AK17" s="19" cm="1">
        <f t="array" ref="AK17">_xlfn.IFS(
    $B$4 = "Original",
        IF(AND(AK$7 &gt;= $AO17, AK$7 &lt;=$AP17), 1, 0),
    $B$4 = "Scenario",
        IF(AND(AK$7 &gt;=$AR17, AK$7 &lt;=$AS17), 1, 0)
)</f>
        <v>0</v>
      </c>
      <c r="AL17" s="19" cm="1">
        <f t="array" ref="AL17">_xlfn.IFS(
    $B$4 = "Original",
        IF(AND(AL$7 &gt;= $AO17, AL$7 &lt;=$AP17), 1, 0),
    $B$4 = "Scenario",
        IF(AND(AL$7 &gt;=$AR17, AL$7 &lt;=$AS17), 1, 0)
)</f>
        <v>0</v>
      </c>
      <c r="AM17" s="24" cm="1">
        <f t="array" ref="AM17">_xlfn.IFS(
    $B$4 = "Original",
        IF(AND(AM$7 &gt;= $AO17, AM$7 &lt;=$AP17), 1, 0),
    $B$4 = "Scenario",
        IF(AND(AM$7 &gt;=$AR17, AM$7 &lt;=$AS17), 1, 0)
)</f>
        <v>0</v>
      </c>
      <c r="AO17" s="1" cm="1">
        <f t="array" ref="AO17:AP17">_xlfn.XLOOKUP(B17,ProjectData[Project Name], _xlfn.HSTACK(ProjectData[Start Date],ProjectData[End Date]))</f>
        <v>44853.419101400461</v>
      </c>
      <c r="AP17" s="1">
        <v>45560.41909722222</v>
      </c>
      <c r="AR17" s="1">
        <v>44853.419101400461</v>
      </c>
      <c r="AS17" s="1">
        <v>45560.41909722222</v>
      </c>
    </row>
    <row r="18" spans="2:45" x14ac:dyDescent="1">
      <c r="B18" t="str">
        <v>Tool Time Trials</v>
      </c>
      <c r="D18" s="23" cm="1">
        <f t="array" ref="D18">_xlfn.IFS(
    $B$4 = "Original",
        IF(AND(D$7 &gt;= $AO18, D$7 &lt;=$AP18), 1, 0),
    $B$4 = "Scenario",
        IF(AND(D$7 &gt;=$AR18, D$7 &lt;=$AS18), 1, 0)
)</f>
        <v>0</v>
      </c>
      <c r="E18" s="19" cm="1">
        <f t="array" ref="E18">_xlfn.IFS(
    $B$4 = "Original",
        IF(AND(E$7 &gt;= $AO18, E$7 &lt;=$AP18), 1, 0),
    $B$4 = "Scenario",
        IF(AND(E$7 &gt;=$AR18, E$7 &lt;=$AS18), 1, 0)
)</f>
        <v>0</v>
      </c>
      <c r="F18" s="19" cm="1">
        <f t="array" ref="F18">_xlfn.IFS(
    $B$4 = "Original",
        IF(AND(F$7 &gt;= $AO18, F$7 &lt;=$AP18), 1, 0),
    $B$4 = "Scenario",
        IF(AND(F$7 &gt;=$AR18, F$7 &lt;=$AS18), 1, 0)
)</f>
        <v>0</v>
      </c>
      <c r="G18" s="19" cm="1">
        <f t="array" ref="G18">_xlfn.IFS(
    $B$4 = "Original",
        IF(AND(G$7 &gt;= $AO18, G$7 &lt;=$AP18), 1, 0),
    $B$4 = "Scenario",
        IF(AND(G$7 &gt;=$AR18, G$7 &lt;=$AS18), 1, 0)
)</f>
        <v>0</v>
      </c>
      <c r="H18" s="19" cm="1">
        <f t="array" ref="H18">_xlfn.IFS(
    $B$4 = "Original",
        IF(AND(H$7 &gt;= $AO18, H$7 &lt;=$AP18), 1, 0),
    $B$4 = "Scenario",
        IF(AND(H$7 &gt;=$AR18, H$7 &lt;=$AS18), 1, 0)
)</f>
        <v>0</v>
      </c>
      <c r="I18" s="19" cm="1">
        <f t="array" ref="I18">_xlfn.IFS(
    $B$4 = "Original",
        IF(AND(I$7 &gt;= $AO18, I$7 &lt;=$AP18), 1, 0),
    $B$4 = "Scenario",
        IF(AND(I$7 &gt;=$AR18, I$7 &lt;=$AS18), 1, 0)
)</f>
        <v>0</v>
      </c>
      <c r="J18" s="19" cm="1">
        <f t="array" ref="J18">_xlfn.IFS(
    $B$4 = "Original",
        IF(AND(J$7 &gt;= $AO18, J$7 &lt;=$AP18), 1, 0),
    $B$4 = "Scenario",
        IF(AND(J$7 &gt;=$AR18, J$7 &lt;=$AS18), 1, 0)
)</f>
        <v>0</v>
      </c>
      <c r="K18" s="19" cm="1">
        <f t="array" ref="K18">_xlfn.IFS(
    $B$4 = "Original",
        IF(AND(K$7 &gt;= $AO18, K$7 &lt;=$AP18), 1, 0),
    $B$4 = "Scenario",
        IF(AND(K$7 &gt;=$AR18, K$7 &lt;=$AS18), 1, 0)
)</f>
        <v>0</v>
      </c>
      <c r="L18" s="19" cm="1">
        <f t="array" ref="L18">_xlfn.IFS(
    $B$4 = "Original",
        IF(AND(L$7 &gt;= $AO18, L$7 &lt;=$AP18), 1, 0),
    $B$4 = "Scenario",
        IF(AND(L$7 &gt;=$AR18, L$7 &lt;=$AS18), 1, 0)
)</f>
        <v>0</v>
      </c>
      <c r="M18" s="19" cm="1">
        <f t="array" ref="M18">_xlfn.IFS(
    $B$4 = "Original",
        IF(AND(M$7 &gt;= $AO18, M$7 &lt;=$AP18), 1, 0),
    $B$4 = "Scenario",
        IF(AND(M$7 &gt;=$AR18, M$7 &lt;=$AS18), 1, 0)
)</f>
        <v>0</v>
      </c>
      <c r="N18" s="19" cm="1">
        <f t="array" ref="N18">_xlfn.IFS(
    $B$4 = "Original",
        IF(AND(N$7 &gt;= $AO18, N$7 &lt;=$AP18), 1, 0),
    $B$4 = "Scenario",
        IF(AND(N$7 &gt;=$AR18, N$7 &lt;=$AS18), 1, 0)
)</f>
        <v>1</v>
      </c>
      <c r="O18" s="19" cm="1">
        <f t="array" ref="O18">_xlfn.IFS(
    $B$4 = "Original",
        IF(AND(O$7 &gt;= $AO18, O$7 &lt;=$AP18), 1, 0),
    $B$4 = "Scenario",
        IF(AND(O$7 &gt;=$AR18, O$7 &lt;=$AS18), 1, 0)
)</f>
        <v>1</v>
      </c>
      <c r="P18" s="23" cm="1">
        <f t="array" ref="P18">_xlfn.IFS(
    $B$4 = "Original",
        IF(AND(P$7 &gt;= $AO18, P$7 &lt;=$AP18), 1, 0),
    $B$4 = "Scenario",
        IF(AND(P$7 &gt;=$AR18, P$7 &lt;=$AS18), 1, 0)
)</f>
        <v>1</v>
      </c>
      <c r="Q18" s="19" cm="1">
        <f t="array" ref="Q18">_xlfn.IFS(
    $B$4 = "Original",
        IF(AND(Q$7 &gt;= $AO18, Q$7 &lt;=$AP18), 1, 0),
    $B$4 = "Scenario",
        IF(AND(Q$7 &gt;=$AR18, Q$7 &lt;=$AS18), 1, 0)
)</f>
        <v>1</v>
      </c>
      <c r="R18" s="19" cm="1">
        <f t="array" ref="R18">_xlfn.IFS(
    $B$4 = "Original",
        IF(AND(R$7 &gt;= $AO18, R$7 &lt;=$AP18), 1, 0),
    $B$4 = "Scenario",
        IF(AND(R$7 &gt;=$AR18, R$7 &lt;=$AS18), 1, 0)
)</f>
        <v>1</v>
      </c>
      <c r="S18" s="19" cm="1">
        <f t="array" ref="S18">_xlfn.IFS(
    $B$4 = "Original",
        IF(AND(S$7 &gt;= $AO18, S$7 &lt;=$AP18), 1, 0),
    $B$4 = "Scenario",
        IF(AND(S$7 &gt;=$AR18, S$7 &lt;=$AS18), 1, 0)
)</f>
        <v>1</v>
      </c>
      <c r="T18" s="19" cm="1">
        <f t="array" ref="T18">_xlfn.IFS(
    $B$4 = "Original",
        IF(AND(T$7 &gt;= $AO18, T$7 &lt;=$AP18), 1, 0),
    $B$4 = "Scenario",
        IF(AND(T$7 &gt;=$AR18, T$7 &lt;=$AS18), 1, 0)
)</f>
        <v>1</v>
      </c>
      <c r="U18" s="19" cm="1">
        <f t="array" ref="U18">_xlfn.IFS(
    $B$4 = "Original",
        IF(AND(U$7 &gt;= $AO18, U$7 &lt;=$AP18), 1, 0),
    $B$4 = "Scenario",
        IF(AND(U$7 &gt;=$AR18, U$7 &lt;=$AS18), 1, 0)
)</f>
        <v>1</v>
      </c>
      <c r="V18" s="19" cm="1">
        <f t="array" ref="V18">_xlfn.IFS(
    $B$4 = "Original",
        IF(AND(V$7 &gt;= $AO18, V$7 &lt;=$AP18), 1, 0),
    $B$4 = "Scenario",
        IF(AND(V$7 &gt;=$AR18, V$7 &lt;=$AS18), 1, 0)
)</f>
        <v>1</v>
      </c>
      <c r="W18" s="19" cm="1">
        <f t="array" ref="W18">_xlfn.IFS(
    $B$4 = "Original",
        IF(AND(W$7 &gt;= $AO18, W$7 &lt;=$AP18), 1, 0),
    $B$4 = "Scenario",
        IF(AND(W$7 &gt;=$AR18, W$7 &lt;=$AS18), 1, 0)
)</f>
        <v>1</v>
      </c>
      <c r="X18" s="19" cm="1">
        <f t="array" ref="X18">_xlfn.IFS(
    $B$4 = "Original",
        IF(AND(X$7 &gt;= $AO18, X$7 &lt;=$AP18), 1, 0),
    $B$4 = "Scenario",
        IF(AND(X$7 &gt;=$AR18, X$7 &lt;=$AS18), 1, 0)
)</f>
        <v>1</v>
      </c>
      <c r="Y18" s="19" cm="1">
        <f t="array" ref="Y18">_xlfn.IFS(
    $B$4 = "Original",
        IF(AND(Y$7 &gt;= $AO18, Y$7 &lt;=$AP18), 1, 0),
    $B$4 = "Scenario",
        IF(AND(Y$7 &gt;=$AR18, Y$7 &lt;=$AS18), 1, 0)
)</f>
        <v>1</v>
      </c>
      <c r="Z18" s="19" cm="1">
        <f t="array" ref="Z18">_xlfn.IFS(
    $B$4 = "Original",
        IF(AND(Z$7 &gt;= $AO18, Z$7 &lt;=$AP18), 1, 0),
    $B$4 = "Scenario",
        IF(AND(Z$7 &gt;=$AR18, Z$7 &lt;=$AS18), 1, 0)
)</f>
        <v>1</v>
      </c>
      <c r="AA18" s="24" cm="1">
        <f t="array" ref="AA18">_xlfn.IFS(
    $B$4 = "Original",
        IF(AND(AA$7 &gt;= $AO18, AA$7 &lt;=$AP18), 1, 0),
    $B$4 = "Scenario",
        IF(AND(AA$7 &gt;=$AR18, AA$7 &lt;=$AS18), 1, 0)
)</f>
        <v>1</v>
      </c>
      <c r="AB18" s="19" cm="1">
        <f t="array" ref="AB18">_xlfn.IFS(
    $B$4 = "Original",
        IF(AND(AB$7 &gt;= $AO18, AB$7 &lt;=$AP18), 1, 0),
    $B$4 = "Scenario",
        IF(AND(AB$7 &gt;=$AR18, AB$7 &lt;=$AS18), 1, 0)
)</f>
        <v>1</v>
      </c>
      <c r="AC18" s="19" cm="1">
        <f t="array" ref="AC18">_xlfn.IFS(
    $B$4 = "Original",
        IF(AND(AC$7 &gt;= $AO18, AC$7 &lt;=$AP18), 1, 0),
    $B$4 = "Scenario",
        IF(AND(AC$7 &gt;=$AR18, AC$7 &lt;=$AS18), 1, 0)
)</f>
        <v>1</v>
      </c>
      <c r="AD18" s="19" cm="1">
        <f t="array" ref="AD18">_xlfn.IFS(
    $B$4 = "Original",
        IF(AND(AD$7 &gt;= $AO18, AD$7 &lt;=$AP18), 1, 0),
    $B$4 = "Scenario",
        IF(AND(AD$7 &gt;=$AR18, AD$7 &lt;=$AS18), 1, 0)
)</f>
        <v>1</v>
      </c>
      <c r="AE18" s="19" cm="1">
        <f t="array" ref="AE18">_xlfn.IFS(
    $B$4 = "Original",
        IF(AND(AE$7 &gt;= $AO18, AE$7 &lt;=$AP18), 1, 0),
    $B$4 = "Scenario",
        IF(AND(AE$7 &gt;=$AR18, AE$7 &lt;=$AS18), 1, 0)
)</f>
        <v>1</v>
      </c>
      <c r="AF18" s="19" cm="1">
        <f t="array" ref="AF18">_xlfn.IFS(
    $B$4 = "Original",
        IF(AND(AF$7 &gt;= $AO18, AF$7 &lt;=$AP18), 1, 0),
    $B$4 = "Scenario",
        IF(AND(AF$7 &gt;=$AR18, AF$7 &lt;=$AS18), 1, 0)
)</f>
        <v>1</v>
      </c>
      <c r="AG18" s="19" cm="1">
        <f t="array" ref="AG18">_xlfn.IFS(
    $B$4 = "Original",
        IF(AND(AG$7 &gt;= $AO18, AG$7 &lt;=$AP18), 1, 0),
    $B$4 = "Scenario",
        IF(AND(AG$7 &gt;=$AR18, AG$7 &lt;=$AS18), 1, 0)
)</f>
        <v>1</v>
      </c>
      <c r="AH18" s="19" cm="1">
        <f t="array" ref="AH18">_xlfn.IFS(
    $B$4 = "Original",
        IF(AND(AH$7 &gt;= $AO18, AH$7 &lt;=$AP18), 1, 0),
    $B$4 = "Scenario",
        IF(AND(AH$7 &gt;=$AR18, AH$7 &lt;=$AS18), 1, 0)
)</f>
        <v>0</v>
      </c>
      <c r="AI18" s="19" cm="1">
        <f t="array" ref="AI18">_xlfn.IFS(
    $B$4 = "Original",
        IF(AND(AI$7 &gt;= $AO18, AI$7 &lt;=$AP18), 1, 0),
    $B$4 = "Scenario",
        IF(AND(AI$7 &gt;=$AR18, AI$7 &lt;=$AS18), 1, 0)
)</f>
        <v>0</v>
      </c>
      <c r="AJ18" s="19" cm="1">
        <f t="array" ref="AJ18">_xlfn.IFS(
    $B$4 = "Original",
        IF(AND(AJ$7 &gt;= $AO18, AJ$7 &lt;=$AP18), 1, 0),
    $B$4 = "Scenario",
        IF(AND(AJ$7 &gt;=$AR18, AJ$7 &lt;=$AS18), 1, 0)
)</f>
        <v>0</v>
      </c>
      <c r="AK18" s="19" cm="1">
        <f t="array" ref="AK18">_xlfn.IFS(
    $B$4 = "Original",
        IF(AND(AK$7 &gt;= $AO18, AK$7 &lt;=$AP18), 1, 0),
    $B$4 = "Scenario",
        IF(AND(AK$7 &gt;=$AR18, AK$7 &lt;=$AS18), 1, 0)
)</f>
        <v>0</v>
      </c>
      <c r="AL18" s="19" cm="1">
        <f t="array" ref="AL18">_xlfn.IFS(
    $B$4 = "Original",
        IF(AND(AL$7 &gt;= $AO18, AL$7 &lt;=$AP18), 1, 0),
    $B$4 = "Scenario",
        IF(AND(AL$7 &gt;=$AR18, AL$7 &lt;=$AS18), 1, 0)
)</f>
        <v>0</v>
      </c>
      <c r="AM18" s="24" cm="1">
        <f t="array" ref="AM18">_xlfn.IFS(
    $B$4 = "Original",
        IF(AND(AM$7 &gt;= $AO18, AM$7 &lt;=$AP18), 1, 0),
    $B$4 = "Scenario",
        IF(AND(AM$7 &gt;=$AR18, AM$7 &lt;=$AS18), 1, 0)
)</f>
        <v>0</v>
      </c>
      <c r="AO18" s="1" cm="1">
        <f t="array" ref="AO18:AP18">_xlfn.XLOOKUP(B18,ProjectData[Project Name], _xlfn.HSTACK(ProjectData[Start Date],ProjectData[End Date]))</f>
        <v>44854.419101400461</v>
      </c>
      <c r="AP18" s="1">
        <v>45450.41909722222</v>
      </c>
      <c r="AR18" s="1">
        <v>44854.419101400461</v>
      </c>
      <c r="AS18" s="1">
        <v>45450.41909722222</v>
      </c>
    </row>
    <row r="19" spans="2:45" x14ac:dyDescent="1">
      <c r="B19" t="str">
        <v>Blockbuster Building</v>
      </c>
      <c r="D19" s="23" cm="1">
        <f t="array" ref="D19">_xlfn.IFS(
    $B$4 = "Original",
        IF(AND(D$7 &gt;= $AO19, D$7 &lt;=$AP19), 1, 0),
    $B$4 = "Scenario",
        IF(AND(D$7 &gt;=$AR19, D$7 &lt;=$AS19), 1, 0)
)</f>
        <v>0</v>
      </c>
      <c r="E19" s="19" cm="1">
        <f t="array" ref="E19">_xlfn.IFS(
    $B$4 = "Original",
        IF(AND(E$7 &gt;= $AO19, E$7 &lt;=$AP19), 1, 0),
    $B$4 = "Scenario",
        IF(AND(E$7 &gt;=$AR19, E$7 &lt;=$AS19), 1, 0)
)</f>
        <v>0</v>
      </c>
      <c r="F19" s="19" cm="1">
        <f t="array" ref="F19">_xlfn.IFS(
    $B$4 = "Original",
        IF(AND(F$7 &gt;= $AO19, F$7 &lt;=$AP19), 1, 0),
    $B$4 = "Scenario",
        IF(AND(F$7 &gt;=$AR19, F$7 &lt;=$AS19), 1, 0)
)</f>
        <v>0</v>
      </c>
      <c r="G19" s="19" cm="1">
        <f t="array" ref="G19">_xlfn.IFS(
    $B$4 = "Original",
        IF(AND(G$7 &gt;= $AO19, G$7 &lt;=$AP19), 1, 0),
    $B$4 = "Scenario",
        IF(AND(G$7 &gt;=$AR19, G$7 &lt;=$AS19), 1, 0)
)</f>
        <v>0</v>
      </c>
      <c r="H19" s="19" cm="1">
        <f t="array" ref="H19">_xlfn.IFS(
    $B$4 = "Original",
        IF(AND(H$7 &gt;= $AO19, H$7 &lt;=$AP19), 1, 0),
    $B$4 = "Scenario",
        IF(AND(H$7 &gt;=$AR19, H$7 &lt;=$AS19), 1, 0)
)</f>
        <v>0</v>
      </c>
      <c r="I19" s="19" cm="1">
        <f t="array" ref="I19">_xlfn.IFS(
    $B$4 = "Original",
        IF(AND(I$7 &gt;= $AO19, I$7 &lt;=$AP19), 1, 0),
    $B$4 = "Scenario",
        IF(AND(I$7 &gt;=$AR19, I$7 &lt;=$AS19), 1, 0)
)</f>
        <v>0</v>
      </c>
      <c r="J19" s="19" cm="1">
        <f t="array" ref="J19">_xlfn.IFS(
    $B$4 = "Original",
        IF(AND(J$7 &gt;= $AO19, J$7 &lt;=$AP19), 1, 0),
    $B$4 = "Scenario",
        IF(AND(J$7 &gt;=$AR19, J$7 &lt;=$AS19), 1, 0)
)</f>
        <v>0</v>
      </c>
      <c r="K19" s="19" cm="1">
        <f t="array" ref="K19">_xlfn.IFS(
    $B$4 = "Original",
        IF(AND(K$7 &gt;= $AO19, K$7 &lt;=$AP19), 1, 0),
    $B$4 = "Scenario",
        IF(AND(K$7 &gt;=$AR19, K$7 &lt;=$AS19), 1, 0)
)</f>
        <v>0</v>
      </c>
      <c r="L19" s="19" cm="1">
        <f t="array" ref="L19">_xlfn.IFS(
    $B$4 = "Original",
        IF(AND(L$7 &gt;= $AO19, L$7 &lt;=$AP19), 1, 0),
    $B$4 = "Scenario",
        IF(AND(L$7 &gt;=$AR19, L$7 &lt;=$AS19), 1, 0)
)</f>
        <v>0</v>
      </c>
      <c r="M19" s="19" cm="1">
        <f t="array" ref="M19">_xlfn.IFS(
    $B$4 = "Original",
        IF(AND(M$7 &gt;= $AO19, M$7 &lt;=$AP19), 1, 0),
    $B$4 = "Scenario",
        IF(AND(M$7 &gt;=$AR19, M$7 &lt;=$AS19), 1, 0)
)</f>
        <v>0</v>
      </c>
      <c r="N19" s="19" cm="1">
        <f t="array" ref="N19">_xlfn.IFS(
    $B$4 = "Original",
        IF(AND(N$7 &gt;= $AO19, N$7 &lt;=$AP19), 1, 0),
    $B$4 = "Scenario",
        IF(AND(N$7 &gt;=$AR19, N$7 &lt;=$AS19), 1, 0)
)</f>
        <v>0</v>
      </c>
      <c r="O19" s="19" cm="1">
        <f t="array" ref="O19">_xlfn.IFS(
    $B$4 = "Original",
        IF(AND(O$7 &gt;= $AO19, O$7 &lt;=$AP19), 1, 0),
    $B$4 = "Scenario",
        IF(AND(O$7 &gt;=$AR19, O$7 &lt;=$AS19), 1, 0)
)</f>
        <v>0</v>
      </c>
      <c r="P19" s="23" cm="1">
        <f t="array" ref="P19">_xlfn.IFS(
    $B$4 = "Original",
        IF(AND(P$7 &gt;= $AO19, P$7 &lt;=$AP19), 1, 0),
    $B$4 = "Scenario",
        IF(AND(P$7 &gt;=$AR19, P$7 &lt;=$AS19), 1, 0)
)</f>
        <v>0</v>
      </c>
      <c r="Q19" s="19" cm="1">
        <f t="array" ref="Q19">_xlfn.IFS(
    $B$4 = "Original",
        IF(AND(Q$7 &gt;= $AO19, Q$7 &lt;=$AP19), 1, 0),
    $B$4 = "Scenario",
        IF(AND(Q$7 &gt;=$AR19, Q$7 &lt;=$AS19), 1, 0)
)</f>
        <v>0</v>
      </c>
      <c r="R19" s="19" cm="1">
        <f t="array" ref="R19">_xlfn.IFS(
    $B$4 = "Original",
        IF(AND(R$7 &gt;= $AO19, R$7 &lt;=$AP19), 1, 0),
    $B$4 = "Scenario",
        IF(AND(R$7 &gt;=$AR19, R$7 &lt;=$AS19), 1, 0)
)</f>
        <v>0</v>
      </c>
      <c r="S19" s="19" cm="1">
        <f t="array" ref="S19">_xlfn.IFS(
    $B$4 = "Original",
        IF(AND(S$7 &gt;= $AO19, S$7 &lt;=$AP19), 1, 0),
    $B$4 = "Scenario",
        IF(AND(S$7 &gt;=$AR19, S$7 &lt;=$AS19), 1, 0)
)</f>
        <v>0</v>
      </c>
      <c r="T19" s="19" cm="1">
        <f t="array" ref="T19">_xlfn.IFS(
    $B$4 = "Original",
        IF(AND(T$7 &gt;= $AO19, T$7 &lt;=$AP19), 1, 0),
    $B$4 = "Scenario",
        IF(AND(T$7 &gt;=$AR19, T$7 &lt;=$AS19), 1, 0)
)</f>
        <v>0</v>
      </c>
      <c r="U19" s="19" cm="1">
        <f t="array" ref="U19">_xlfn.IFS(
    $B$4 = "Original",
        IF(AND(U$7 &gt;= $AO19, U$7 &lt;=$AP19), 1, 0),
    $B$4 = "Scenario",
        IF(AND(U$7 &gt;=$AR19, U$7 &lt;=$AS19), 1, 0)
)</f>
        <v>0</v>
      </c>
      <c r="V19" s="19" cm="1">
        <f t="array" ref="V19">_xlfn.IFS(
    $B$4 = "Original",
        IF(AND(V$7 &gt;= $AO19, V$7 &lt;=$AP19), 1, 0),
    $B$4 = "Scenario",
        IF(AND(V$7 &gt;=$AR19, V$7 &lt;=$AS19), 1, 0)
)</f>
        <v>0</v>
      </c>
      <c r="W19" s="19" cm="1">
        <f t="array" ref="W19">_xlfn.IFS(
    $B$4 = "Original",
        IF(AND(W$7 &gt;= $AO19, W$7 &lt;=$AP19), 1, 0),
    $B$4 = "Scenario",
        IF(AND(W$7 &gt;=$AR19, W$7 &lt;=$AS19), 1, 0)
)</f>
        <v>0</v>
      </c>
      <c r="X19" s="19" cm="1">
        <f t="array" ref="X19">_xlfn.IFS(
    $B$4 = "Original",
        IF(AND(X$7 &gt;= $AO19, X$7 &lt;=$AP19), 1, 0),
    $B$4 = "Scenario",
        IF(AND(X$7 &gt;=$AR19, X$7 &lt;=$AS19), 1, 0)
)</f>
        <v>0</v>
      </c>
      <c r="Y19" s="19" cm="1">
        <f t="array" ref="Y19">_xlfn.IFS(
    $B$4 = "Original",
        IF(AND(Y$7 &gt;= $AO19, Y$7 &lt;=$AP19), 1, 0),
    $B$4 = "Scenario",
        IF(AND(Y$7 &gt;=$AR19, Y$7 &lt;=$AS19), 1, 0)
)</f>
        <v>0</v>
      </c>
      <c r="Z19" s="19" cm="1">
        <f t="array" ref="Z19">_xlfn.IFS(
    $B$4 = "Original",
        IF(AND(Z$7 &gt;= $AO19, Z$7 &lt;=$AP19), 1, 0),
    $B$4 = "Scenario",
        IF(AND(Z$7 &gt;=$AR19, Z$7 &lt;=$AS19), 1, 0)
)</f>
        <v>1</v>
      </c>
      <c r="AA19" s="24" cm="1">
        <f t="array" ref="AA19">_xlfn.IFS(
    $B$4 = "Original",
        IF(AND(AA$7 &gt;= $AO19, AA$7 &lt;=$AP19), 1, 0),
    $B$4 = "Scenario",
        IF(AND(AA$7 &gt;=$AR19, AA$7 &lt;=$AS19), 1, 0)
)</f>
        <v>1</v>
      </c>
      <c r="AB19" s="19" cm="1">
        <f t="array" ref="AB19">_xlfn.IFS(
    $B$4 = "Original",
        IF(AND(AB$7 &gt;= $AO19, AB$7 &lt;=$AP19), 1, 0),
    $B$4 = "Scenario",
        IF(AND(AB$7 &gt;=$AR19, AB$7 &lt;=$AS19), 1, 0)
)</f>
        <v>1</v>
      </c>
      <c r="AC19" s="19" cm="1">
        <f t="array" ref="AC19">_xlfn.IFS(
    $B$4 = "Original",
        IF(AND(AC$7 &gt;= $AO19, AC$7 &lt;=$AP19), 1, 0),
    $B$4 = "Scenario",
        IF(AND(AC$7 &gt;=$AR19, AC$7 &lt;=$AS19), 1, 0)
)</f>
        <v>1</v>
      </c>
      <c r="AD19" s="19" cm="1">
        <f t="array" ref="AD19">_xlfn.IFS(
    $B$4 = "Original",
        IF(AND(AD$7 &gt;= $AO19, AD$7 &lt;=$AP19), 1, 0),
    $B$4 = "Scenario",
        IF(AND(AD$7 &gt;=$AR19, AD$7 &lt;=$AS19), 1, 0)
)</f>
        <v>0</v>
      </c>
      <c r="AE19" s="19" cm="1">
        <f t="array" ref="AE19">_xlfn.IFS(
    $B$4 = "Original",
        IF(AND(AE$7 &gt;= $AO19, AE$7 &lt;=$AP19), 1, 0),
    $B$4 = "Scenario",
        IF(AND(AE$7 &gt;=$AR19, AE$7 &lt;=$AS19), 1, 0)
)</f>
        <v>0</v>
      </c>
      <c r="AF19" s="19" cm="1">
        <f t="array" ref="AF19">_xlfn.IFS(
    $B$4 = "Original",
        IF(AND(AF$7 &gt;= $AO19, AF$7 &lt;=$AP19), 1, 0),
    $B$4 = "Scenario",
        IF(AND(AF$7 &gt;=$AR19, AF$7 &lt;=$AS19), 1, 0)
)</f>
        <v>0</v>
      </c>
      <c r="AG19" s="19" cm="1">
        <f t="array" ref="AG19">_xlfn.IFS(
    $B$4 = "Original",
        IF(AND(AG$7 &gt;= $AO19, AG$7 &lt;=$AP19), 1, 0),
    $B$4 = "Scenario",
        IF(AND(AG$7 &gt;=$AR19, AG$7 &lt;=$AS19), 1, 0)
)</f>
        <v>0</v>
      </c>
      <c r="AH19" s="19" cm="1">
        <f t="array" ref="AH19">_xlfn.IFS(
    $B$4 = "Original",
        IF(AND(AH$7 &gt;= $AO19, AH$7 &lt;=$AP19), 1, 0),
    $B$4 = "Scenario",
        IF(AND(AH$7 &gt;=$AR19, AH$7 &lt;=$AS19), 1, 0)
)</f>
        <v>0</v>
      </c>
      <c r="AI19" s="19" cm="1">
        <f t="array" ref="AI19">_xlfn.IFS(
    $B$4 = "Original",
        IF(AND(AI$7 &gt;= $AO19, AI$7 &lt;=$AP19), 1, 0),
    $B$4 = "Scenario",
        IF(AND(AI$7 &gt;=$AR19, AI$7 &lt;=$AS19), 1, 0)
)</f>
        <v>0</v>
      </c>
      <c r="AJ19" s="19" cm="1">
        <f t="array" ref="AJ19">_xlfn.IFS(
    $B$4 = "Original",
        IF(AND(AJ$7 &gt;= $AO19, AJ$7 &lt;=$AP19), 1, 0),
    $B$4 = "Scenario",
        IF(AND(AJ$7 &gt;=$AR19, AJ$7 &lt;=$AS19), 1, 0)
)</f>
        <v>0</v>
      </c>
      <c r="AK19" s="19" cm="1">
        <f t="array" ref="AK19">_xlfn.IFS(
    $B$4 = "Original",
        IF(AND(AK$7 &gt;= $AO19, AK$7 &lt;=$AP19), 1, 0),
    $B$4 = "Scenario",
        IF(AND(AK$7 &gt;=$AR19, AK$7 &lt;=$AS19), 1, 0)
)</f>
        <v>0</v>
      </c>
      <c r="AL19" s="19" cm="1">
        <f t="array" ref="AL19">_xlfn.IFS(
    $B$4 = "Original",
        IF(AND(AL$7 &gt;= $AO19, AL$7 &lt;=$AP19), 1, 0),
    $B$4 = "Scenario",
        IF(AND(AL$7 &gt;=$AR19, AL$7 &lt;=$AS19), 1, 0)
)</f>
        <v>0</v>
      </c>
      <c r="AM19" s="24" cm="1">
        <f t="array" ref="AM19">_xlfn.IFS(
    $B$4 = "Original",
        IF(AND(AM$7 &gt;= $AO19, AM$7 &lt;=$AP19), 1, 0),
    $B$4 = "Scenario",
        IF(AND(AM$7 &gt;=$AR19, AM$7 &lt;=$AS19), 1, 0)
)</f>
        <v>0</v>
      </c>
      <c r="AO19" s="1" cm="1">
        <f t="array" ref="AO19:AP19">_xlfn.XLOOKUP(B19,ProjectData[Project Name], _xlfn.HSTACK(ProjectData[Start Date],ProjectData[End Date]))</f>
        <v>44856.419101400461</v>
      </c>
      <c r="AP19" s="1">
        <v>45345.41909722222</v>
      </c>
      <c r="AR19" s="1">
        <v>45221.41909722222</v>
      </c>
      <c r="AS19" s="1">
        <v>45345.41909722222</v>
      </c>
    </row>
    <row r="20" spans="2:45" x14ac:dyDescent="1">
      <c r="B20" t="str">
        <v>Plumb Busters</v>
      </c>
      <c r="D20" s="23" cm="1">
        <f t="array" ref="D20">_xlfn.IFS(
    $B$4 = "Original",
        IF(AND(D$7 &gt;= $AO20, D$7 &lt;=$AP20), 1, 0),
    $B$4 = "Scenario",
        IF(AND(D$7 &gt;=$AR20, D$7 &lt;=$AS20), 1, 0)
)</f>
        <v>0</v>
      </c>
      <c r="E20" s="19" cm="1">
        <f t="array" ref="E20">_xlfn.IFS(
    $B$4 = "Original",
        IF(AND(E$7 &gt;= $AO20, E$7 &lt;=$AP20), 1, 0),
    $B$4 = "Scenario",
        IF(AND(E$7 &gt;=$AR20, E$7 &lt;=$AS20), 1, 0)
)</f>
        <v>0</v>
      </c>
      <c r="F20" s="19" cm="1">
        <f t="array" ref="F20">_xlfn.IFS(
    $B$4 = "Original",
        IF(AND(F$7 &gt;= $AO20, F$7 &lt;=$AP20), 1, 0),
    $B$4 = "Scenario",
        IF(AND(F$7 &gt;=$AR20, F$7 &lt;=$AS20), 1, 0)
)</f>
        <v>0</v>
      </c>
      <c r="G20" s="19" cm="1">
        <f t="array" ref="G20">_xlfn.IFS(
    $B$4 = "Original",
        IF(AND(G$7 &gt;= $AO20, G$7 &lt;=$AP20), 1, 0),
    $B$4 = "Scenario",
        IF(AND(G$7 &gt;=$AR20, G$7 &lt;=$AS20), 1, 0)
)</f>
        <v>0</v>
      </c>
      <c r="H20" s="19" cm="1">
        <f t="array" ref="H20">_xlfn.IFS(
    $B$4 = "Original",
        IF(AND(H$7 &gt;= $AO20, H$7 &lt;=$AP20), 1, 0),
    $B$4 = "Scenario",
        IF(AND(H$7 &gt;=$AR20, H$7 &lt;=$AS20), 1, 0)
)</f>
        <v>0</v>
      </c>
      <c r="I20" s="19" cm="1">
        <f t="array" ref="I20">_xlfn.IFS(
    $B$4 = "Original",
        IF(AND(I$7 &gt;= $AO20, I$7 &lt;=$AP20), 1, 0),
    $B$4 = "Scenario",
        IF(AND(I$7 &gt;=$AR20, I$7 &lt;=$AS20), 1, 0)
)</f>
        <v>0</v>
      </c>
      <c r="J20" s="19" cm="1">
        <f t="array" ref="J20">_xlfn.IFS(
    $B$4 = "Original",
        IF(AND(J$7 &gt;= $AO20, J$7 &lt;=$AP20), 1, 0),
    $B$4 = "Scenario",
        IF(AND(J$7 &gt;=$AR20, J$7 &lt;=$AS20), 1, 0)
)</f>
        <v>0</v>
      </c>
      <c r="K20" s="19" cm="1">
        <f t="array" ref="K20">_xlfn.IFS(
    $B$4 = "Original",
        IF(AND(K$7 &gt;= $AO20, K$7 &lt;=$AP20), 1, 0),
    $B$4 = "Scenario",
        IF(AND(K$7 &gt;=$AR20, K$7 &lt;=$AS20), 1, 0)
)</f>
        <v>0</v>
      </c>
      <c r="L20" s="19" cm="1">
        <f t="array" ref="L20">_xlfn.IFS(
    $B$4 = "Original",
        IF(AND(L$7 &gt;= $AO20, L$7 &lt;=$AP20), 1, 0),
    $B$4 = "Scenario",
        IF(AND(L$7 &gt;=$AR20, L$7 &lt;=$AS20), 1, 0)
)</f>
        <v>0</v>
      </c>
      <c r="M20" s="19" cm="1">
        <f t="array" ref="M20">_xlfn.IFS(
    $B$4 = "Original",
        IF(AND(M$7 &gt;= $AO20, M$7 &lt;=$AP20), 1, 0),
    $B$4 = "Scenario",
        IF(AND(M$7 &gt;=$AR20, M$7 &lt;=$AS20), 1, 0)
)</f>
        <v>0</v>
      </c>
      <c r="N20" s="19" cm="1">
        <f t="array" ref="N20">_xlfn.IFS(
    $B$4 = "Original",
        IF(AND(N$7 &gt;= $AO20, N$7 &lt;=$AP20), 1, 0),
    $B$4 = "Scenario",
        IF(AND(N$7 &gt;=$AR20, N$7 &lt;=$AS20), 1, 0)
)</f>
        <v>0</v>
      </c>
      <c r="O20" s="19" cm="1">
        <f t="array" ref="O20">_xlfn.IFS(
    $B$4 = "Original",
        IF(AND(O$7 &gt;= $AO20, O$7 &lt;=$AP20), 1, 0),
    $B$4 = "Scenario",
        IF(AND(O$7 &gt;=$AR20, O$7 &lt;=$AS20), 1, 0)
)</f>
        <v>0</v>
      </c>
      <c r="P20" s="23" cm="1">
        <f t="array" ref="P20">_xlfn.IFS(
    $B$4 = "Original",
        IF(AND(P$7 &gt;= $AO20, P$7 &lt;=$AP20), 1, 0),
    $B$4 = "Scenario",
        IF(AND(P$7 &gt;=$AR20, P$7 &lt;=$AS20), 1, 0)
)</f>
        <v>1</v>
      </c>
      <c r="Q20" s="19" cm="1">
        <f t="array" ref="Q20">_xlfn.IFS(
    $B$4 = "Original",
        IF(AND(Q$7 &gt;= $AO20, Q$7 &lt;=$AP20), 1, 0),
    $B$4 = "Scenario",
        IF(AND(Q$7 &gt;=$AR20, Q$7 &lt;=$AS20), 1, 0)
)</f>
        <v>1</v>
      </c>
      <c r="R20" s="19" cm="1">
        <f t="array" ref="R20">_xlfn.IFS(
    $B$4 = "Original",
        IF(AND(R$7 &gt;= $AO20, R$7 &lt;=$AP20), 1, 0),
    $B$4 = "Scenario",
        IF(AND(R$7 &gt;=$AR20, R$7 &lt;=$AS20), 1, 0)
)</f>
        <v>1</v>
      </c>
      <c r="S20" s="19" cm="1">
        <f t="array" ref="S20">_xlfn.IFS(
    $B$4 = "Original",
        IF(AND(S$7 &gt;= $AO20, S$7 &lt;=$AP20), 1, 0),
    $B$4 = "Scenario",
        IF(AND(S$7 &gt;=$AR20, S$7 &lt;=$AS20), 1, 0)
)</f>
        <v>1</v>
      </c>
      <c r="T20" s="19" cm="1">
        <f t="array" ref="T20">_xlfn.IFS(
    $B$4 = "Original",
        IF(AND(T$7 &gt;= $AO20, T$7 &lt;=$AP20), 1, 0),
    $B$4 = "Scenario",
        IF(AND(T$7 &gt;=$AR20, T$7 &lt;=$AS20), 1, 0)
)</f>
        <v>1</v>
      </c>
      <c r="U20" s="19" cm="1">
        <f t="array" ref="U20">_xlfn.IFS(
    $B$4 = "Original",
        IF(AND(U$7 &gt;= $AO20, U$7 &lt;=$AP20), 1, 0),
    $B$4 = "Scenario",
        IF(AND(U$7 &gt;=$AR20, U$7 &lt;=$AS20), 1, 0)
)</f>
        <v>1</v>
      </c>
      <c r="V20" s="19" cm="1">
        <f t="array" ref="V20">_xlfn.IFS(
    $B$4 = "Original",
        IF(AND(V$7 &gt;= $AO20, V$7 &lt;=$AP20), 1, 0),
    $B$4 = "Scenario",
        IF(AND(V$7 &gt;=$AR20, V$7 &lt;=$AS20), 1, 0)
)</f>
        <v>1</v>
      </c>
      <c r="W20" s="19" cm="1">
        <f t="array" ref="W20">_xlfn.IFS(
    $B$4 = "Original",
        IF(AND(W$7 &gt;= $AO20, W$7 &lt;=$AP20), 1, 0),
    $B$4 = "Scenario",
        IF(AND(W$7 &gt;=$AR20, W$7 &lt;=$AS20), 1, 0)
)</f>
        <v>1</v>
      </c>
      <c r="X20" s="19" cm="1">
        <f t="array" ref="X20">_xlfn.IFS(
    $B$4 = "Original",
        IF(AND(X$7 &gt;= $AO20, X$7 &lt;=$AP20), 1, 0),
    $B$4 = "Scenario",
        IF(AND(X$7 &gt;=$AR20, X$7 &lt;=$AS20), 1, 0)
)</f>
        <v>1</v>
      </c>
      <c r="Y20" s="19" cm="1">
        <f t="array" ref="Y20">_xlfn.IFS(
    $B$4 = "Original",
        IF(AND(Y$7 &gt;= $AO20, Y$7 &lt;=$AP20), 1, 0),
    $B$4 = "Scenario",
        IF(AND(Y$7 &gt;=$AR20, Y$7 &lt;=$AS20), 1, 0)
)</f>
        <v>1</v>
      </c>
      <c r="Z20" s="19" cm="1">
        <f t="array" ref="Z20">_xlfn.IFS(
    $B$4 = "Original",
        IF(AND(Z$7 &gt;= $AO20, Z$7 &lt;=$AP20), 1, 0),
    $B$4 = "Scenario",
        IF(AND(Z$7 &gt;=$AR20, Z$7 &lt;=$AS20), 1, 0)
)</f>
        <v>1</v>
      </c>
      <c r="AA20" s="24" cm="1">
        <f t="array" ref="AA20">_xlfn.IFS(
    $B$4 = "Original",
        IF(AND(AA$7 &gt;= $AO20, AA$7 &lt;=$AP20), 1, 0),
    $B$4 = "Scenario",
        IF(AND(AA$7 &gt;=$AR20, AA$7 &lt;=$AS20), 1, 0)
)</f>
        <v>1</v>
      </c>
      <c r="AB20" s="19" cm="1">
        <f t="array" ref="AB20">_xlfn.IFS(
    $B$4 = "Original",
        IF(AND(AB$7 &gt;= $AO20, AB$7 &lt;=$AP20), 1, 0),
    $B$4 = "Scenario",
        IF(AND(AB$7 &gt;=$AR20, AB$7 &lt;=$AS20), 1, 0)
)</f>
        <v>1</v>
      </c>
      <c r="AC20" s="19" cm="1">
        <f t="array" ref="AC20">_xlfn.IFS(
    $B$4 = "Original",
        IF(AND(AC$7 &gt;= $AO20, AC$7 &lt;=$AP20), 1, 0),
    $B$4 = "Scenario",
        IF(AND(AC$7 &gt;=$AR20, AC$7 &lt;=$AS20), 1, 0)
)</f>
        <v>1</v>
      </c>
      <c r="AD20" s="19" cm="1">
        <f t="array" ref="AD20">_xlfn.IFS(
    $B$4 = "Original",
        IF(AND(AD$7 &gt;= $AO20, AD$7 &lt;=$AP20), 1, 0),
    $B$4 = "Scenario",
        IF(AND(AD$7 &gt;=$AR20, AD$7 &lt;=$AS20), 1, 0)
)</f>
        <v>1</v>
      </c>
      <c r="AE20" s="19" cm="1">
        <f t="array" ref="AE20">_xlfn.IFS(
    $B$4 = "Original",
        IF(AND(AE$7 &gt;= $AO20, AE$7 &lt;=$AP20), 1, 0),
    $B$4 = "Scenario",
        IF(AND(AE$7 &gt;=$AR20, AE$7 &lt;=$AS20), 1, 0)
)</f>
        <v>0</v>
      </c>
      <c r="AF20" s="19" cm="1">
        <f t="array" ref="AF20">_xlfn.IFS(
    $B$4 = "Original",
        IF(AND(AF$7 &gt;= $AO20, AF$7 &lt;=$AP20), 1, 0),
    $B$4 = "Scenario",
        IF(AND(AF$7 &gt;=$AR20, AF$7 &lt;=$AS20), 1, 0)
)</f>
        <v>0</v>
      </c>
      <c r="AG20" s="19" cm="1">
        <f t="array" ref="AG20">_xlfn.IFS(
    $B$4 = "Original",
        IF(AND(AG$7 &gt;= $AO20, AG$7 &lt;=$AP20), 1, 0),
    $B$4 = "Scenario",
        IF(AND(AG$7 &gt;=$AR20, AG$7 &lt;=$AS20), 1, 0)
)</f>
        <v>0</v>
      </c>
      <c r="AH20" s="19" cm="1">
        <f t="array" ref="AH20">_xlfn.IFS(
    $B$4 = "Original",
        IF(AND(AH$7 &gt;= $AO20, AH$7 &lt;=$AP20), 1, 0),
    $B$4 = "Scenario",
        IF(AND(AH$7 &gt;=$AR20, AH$7 &lt;=$AS20), 1, 0)
)</f>
        <v>0</v>
      </c>
      <c r="AI20" s="19" cm="1">
        <f t="array" ref="AI20">_xlfn.IFS(
    $B$4 = "Original",
        IF(AND(AI$7 &gt;= $AO20, AI$7 &lt;=$AP20), 1, 0),
    $B$4 = "Scenario",
        IF(AND(AI$7 &gt;=$AR20, AI$7 &lt;=$AS20), 1, 0)
)</f>
        <v>0</v>
      </c>
      <c r="AJ20" s="19" cm="1">
        <f t="array" ref="AJ20">_xlfn.IFS(
    $B$4 = "Original",
        IF(AND(AJ$7 &gt;= $AO20, AJ$7 &lt;=$AP20), 1, 0),
    $B$4 = "Scenario",
        IF(AND(AJ$7 &gt;=$AR20, AJ$7 &lt;=$AS20), 1, 0)
)</f>
        <v>0</v>
      </c>
      <c r="AK20" s="19" cm="1">
        <f t="array" ref="AK20">_xlfn.IFS(
    $B$4 = "Original",
        IF(AND(AK$7 &gt;= $AO20, AK$7 &lt;=$AP20), 1, 0),
    $B$4 = "Scenario",
        IF(AND(AK$7 &gt;=$AR20, AK$7 &lt;=$AS20), 1, 0)
)</f>
        <v>0</v>
      </c>
      <c r="AL20" s="19" cm="1">
        <f t="array" ref="AL20">_xlfn.IFS(
    $B$4 = "Original",
        IF(AND(AL$7 &gt;= $AO20, AL$7 &lt;=$AP20), 1, 0),
    $B$4 = "Scenario",
        IF(AND(AL$7 &gt;=$AR20, AL$7 &lt;=$AS20), 1, 0)
)</f>
        <v>0</v>
      </c>
      <c r="AM20" s="24" cm="1">
        <f t="array" ref="AM20">_xlfn.IFS(
    $B$4 = "Original",
        IF(AND(AM$7 &gt;= $AO20, AM$7 &lt;=$AP20), 1, 0),
    $B$4 = "Scenario",
        IF(AND(AM$7 &gt;=$AR20, AM$7 &lt;=$AS20), 1, 0)
)</f>
        <v>0</v>
      </c>
      <c r="AO20" s="1" cm="1">
        <f t="array" ref="AO20:AP20">_xlfn.XLOOKUP(B20,ProjectData[Project Name], _xlfn.HSTACK(ProjectData[Start Date],ProjectData[End Date]))</f>
        <v>44925.419101400461</v>
      </c>
      <c r="AP20" s="1">
        <v>45381.41909722222</v>
      </c>
      <c r="AR20" s="1">
        <v>44925.419101400461</v>
      </c>
      <c r="AS20" s="1">
        <v>45381.41909722222</v>
      </c>
    </row>
    <row r="21" spans="2:45" x14ac:dyDescent="1">
      <c r="B21" t="str">
        <v>Mortar Kombat</v>
      </c>
      <c r="D21" s="23" cm="1">
        <f t="array" ref="D21">_xlfn.IFS(
    $B$4 = "Original",
        IF(AND(D$7 &gt;= $AO21, D$7 &lt;=$AP21), 1, 0),
    $B$4 = "Scenario",
        IF(AND(D$7 &gt;=$AR21, D$7 &lt;=$AS21), 1, 0)
)</f>
        <v>0</v>
      </c>
      <c r="E21" s="19" cm="1">
        <f t="array" ref="E21">_xlfn.IFS(
    $B$4 = "Original",
        IF(AND(E$7 &gt;= $AO21, E$7 &lt;=$AP21), 1, 0),
    $B$4 = "Scenario",
        IF(AND(E$7 &gt;=$AR21, E$7 &lt;=$AS21), 1, 0)
)</f>
        <v>0</v>
      </c>
      <c r="F21" s="19" cm="1">
        <f t="array" ref="F21">_xlfn.IFS(
    $B$4 = "Original",
        IF(AND(F$7 &gt;= $AO21, F$7 &lt;=$AP21), 1, 0),
    $B$4 = "Scenario",
        IF(AND(F$7 &gt;=$AR21, F$7 &lt;=$AS21), 1, 0)
)</f>
        <v>0</v>
      </c>
      <c r="G21" s="19" cm="1">
        <f t="array" ref="G21">_xlfn.IFS(
    $B$4 = "Original",
        IF(AND(G$7 &gt;= $AO21, G$7 &lt;=$AP21), 1, 0),
    $B$4 = "Scenario",
        IF(AND(G$7 &gt;=$AR21, G$7 &lt;=$AS21), 1, 0)
)</f>
        <v>0</v>
      </c>
      <c r="H21" s="19" cm="1">
        <f t="array" ref="H21">_xlfn.IFS(
    $B$4 = "Original",
        IF(AND(H$7 &gt;= $AO21, H$7 &lt;=$AP21), 1, 0),
    $B$4 = "Scenario",
        IF(AND(H$7 &gt;=$AR21, H$7 &lt;=$AS21), 1, 0)
)</f>
        <v>0</v>
      </c>
      <c r="I21" s="19" cm="1">
        <f t="array" ref="I21">_xlfn.IFS(
    $B$4 = "Original",
        IF(AND(I$7 &gt;= $AO21, I$7 &lt;=$AP21), 1, 0),
    $B$4 = "Scenario",
        IF(AND(I$7 &gt;=$AR21, I$7 &lt;=$AS21), 1, 0)
)</f>
        <v>0</v>
      </c>
      <c r="J21" s="19" cm="1">
        <f t="array" ref="J21">_xlfn.IFS(
    $B$4 = "Original",
        IF(AND(J$7 &gt;= $AO21, J$7 &lt;=$AP21), 1, 0),
    $B$4 = "Scenario",
        IF(AND(J$7 &gt;=$AR21, J$7 &lt;=$AS21), 1, 0)
)</f>
        <v>0</v>
      </c>
      <c r="K21" s="19" cm="1">
        <f t="array" ref="K21">_xlfn.IFS(
    $B$4 = "Original",
        IF(AND(K$7 &gt;= $AO21, K$7 &lt;=$AP21), 1, 0),
    $B$4 = "Scenario",
        IF(AND(K$7 &gt;=$AR21, K$7 &lt;=$AS21), 1, 0)
)</f>
        <v>0</v>
      </c>
      <c r="L21" s="19" cm="1">
        <f t="array" ref="L21">_xlfn.IFS(
    $B$4 = "Original",
        IF(AND(L$7 &gt;= $AO21, L$7 &lt;=$AP21), 1, 0),
    $B$4 = "Scenario",
        IF(AND(L$7 &gt;=$AR21, L$7 &lt;=$AS21), 1, 0)
)</f>
        <v>0</v>
      </c>
      <c r="M21" s="19" cm="1">
        <f t="array" ref="M21">_xlfn.IFS(
    $B$4 = "Original",
        IF(AND(M$7 &gt;= $AO21, M$7 &lt;=$AP21), 1, 0),
    $B$4 = "Scenario",
        IF(AND(M$7 &gt;=$AR21, M$7 &lt;=$AS21), 1, 0)
)</f>
        <v>0</v>
      </c>
      <c r="N21" s="19" cm="1">
        <f t="array" ref="N21">_xlfn.IFS(
    $B$4 = "Original",
        IF(AND(N$7 &gt;= $AO21, N$7 &lt;=$AP21), 1, 0),
    $B$4 = "Scenario",
        IF(AND(N$7 &gt;=$AR21, N$7 &lt;=$AS21), 1, 0)
)</f>
        <v>0</v>
      </c>
      <c r="O21" s="19" cm="1">
        <f t="array" ref="O21">_xlfn.IFS(
    $B$4 = "Original",
        IF(AND(O$7 &gt;= $AO21, O$7 &lt;=$AP21), 1, 0),
    $B$4 = "Scenario",
        IF(AND(O$7 &gt;=$AR21, O$7 &lt;=$AS21), 1, 0)
)</f>
        <v>0</v>
      </c>
      <c r="P21" s="23" cm="1">
        <f t="array" ref="P21">_xlfn.IFS(
    $B$4 = "Original",
        IF(AND(P$7 &gt;= $AO21, P$7 &lt;=$AP21), 1, 0),
    $B$4 = "Scenario",
        IF(AND(P$7 &gt;=$AR21, P$7 &lt;=$AS21), 1, 0)
)</f>
        <v>0</v>
      </c>
      <c r="Q21" s="19" cm="1">
        <f t="array" ref="Q21">_xlfn.IFS(
    $B$4 = "Original",
        IF(AND(Q$7 &gt;= $AO21, Q$7 &lt;=$AP21), 1, 0),
    $B$4 = "Scenario",
        IF(AND(Q$7 &gt;=$AR21, Q$7 &lt;=$AS21), 1, 0)
)</f>
        <v>0</v>
      </c>
      <c r="R21" s="19" cm="1">
        <f t="array" ref="R21">_xlfn.IFS(
    $B$4 = "Original",
        IF(AND(R$7 &gt;= $AO21, R$7 &lt;=$AP21), 1, 0),
    $B$4 = "Scenario",
        IF(AND(R$7 &gt;=$AR21, R$7 &lt;=$AS21), 1, 0)
)</f>
        <v>0</v>
      </c>
      <c r="S21" s="19" cm="1">
        <f t="array" ref="S21">_xlfn.IFS(
    $B$4 = "Original",
        IF(AND(S$7 &gt;= $AO21, S$7 &lt;=$AP21), 1, 0),
    $B$4 = "Scenario",
        IF(AND(S$7 &gt;=$AR21, S$7 &lt;=$AS21), 1, 0)
)</f>
        <v>0</v>
      </c>
      <c r="T21" s="19" cm="1">
        <f t="array" ref="T21">_xlfn.IFS(
    $B$4 = "Original",
        IF(AND(T$7 &gt;= $AO21, T$7 &lt;=$AP21), 1, 0),
    $B$4 = "Scenario",
        IF(AND(T$7 &gt;=$AR21, T$7 &lt;=$AS21), 1, 0)
)</f>
        <v>1</v>
      </c>
      <c r="U21" s="19" cm="1">
        <f t="array" ref="U21">_xlfn.IFS(
    $B$4 = "Original",
        IF(AND(U$7 &gt;= $AO21, U$7 &lt;=$AP21), 1, 0),
    $B$4 = "Scenario",
        IF(AND(U$7 &gt;=$AR21, U$7 &lt;=$AS21), 1, 0)
)</f>
        <v>1</v>
      </c>
      <c r="V21" s="19" cm="1">
        <f t="array" ref="V21">_xlfn.IFS(
    $B$4 = "Original",
        IF(AND(V$7 &gt;= $AO21, V$7 &lt;=$AP21), 1, 0),
    $B$4 = "Scenario",
        IF(AND(V$7 &gt;=$AR21, V$7 &lt;=$AS21), 1, 0)
)</f>
        <v>1</v>
      </c>
      <c r="W21" s="19" cm="1">
        <f t="array" ref="W21">_xlfn.IFS(
    $B$4 = "Original",
        IF(AND(W$7 &gt;= $AO21, W$7 &lt;=$AP21), 1, 0),
    $B$4 = "Scenario",
        IF(AND(W$7 &gt;=$AR21, W$7 &lt;=$AS21), 1, 0)
)</f>
        <v>1</v>
      </c>
      <c r="X21" s="19" cm="1">
        <f t="array" ref="X21">_xlfn.IFS(
    $B$4 = "Original",
        IF(AND(X$7 &gt;= $AO21, X$7 &lt;=$AP21), 1, 0),
    $B$4 = "Scenario",
        IF(AND(X$7 &gt;=$AR21, X$7 &lt;=$AS21), 1, 0)
)</f>
        <v>1</v>
      </c>
      <c r="Y21" s="19" cm="1">
        <f t="array" ref="Y21">_xlfn.IFS(
    $B$4 = "Original",
        IF(AND(Y$7 &gt;= $AO21, Y$7 &lt;=$AP21), 1, 0),
    $B$4 = "Scenario",
        IF(AND(Y$7 &gt;=$AR21, Y$7 &lt;=$AS21), 1, 0)
)</f>
        <v>1</v>
      </c>
      <c r="Z21" s="19" cm="1">
        <f t="array" ref="Z21">_xlfn.IFS(
    $B$4 = "Original",
        IF(AND(Z$7 &gt;= $AO21, Z$7 &lt;=$AP21), 1, 0),
    $B$4 = "Scenario",
        IF(AND(Z$7 &gt;=$AR21, Z$7 &lt;=$AS21), 1, 0)
)</f>
        <v>1</v>
      </c>
      <c r="AA21" s="24" cm="1">
        <f t="array" ref="AA21">_xlfn.IFS(
    $B$4 = "Original",
        IF(AND(AA$7 &gt;= $AO21, AA$7 &lt;=$AP21), 1, 0),
    $B$4 = "Scenario",
        IF(AND(AA$7 &gt;=$AR21, AA$7 &lt;=$AS21), 1, 0)
)</f>
        <v>1</v>
      </c>
      <c r="AB21" s="19" cm="1">
        <f t="array" ref="AB21">_xlfn.IFS(
    $B$4 = "Original",
        IF(AND(AB$7 &gt;= $AO21, AB$7 &lt;=$AP21), 1, 0),
    $B$4 = "Scenario",
        IF(AND(AB$7 &gt;=$AR21, AB$7 &lt;=$AS21), 1, 0)
)</f>
        <v>1</v>
      </c>
      <c r="AC21" s="19" cm="1">
        <f t="array" ref="AC21">_xlfn.IFS(
    $B$4 = "Original",
        IF(AND(AC$7 &gt;= $AO21, AC$7 &lt;=$AP21), 1, 0),
    $B$4 = "Scenario",
        IF(AND(AC$7 &gt;=$AR21, AC$7 &lt;=$AS21), 1, 0)
)</f>
        <v>1</v>
      </c>
      <c r="AD21" s="19" cm="1">
        <f t="array" ref="AD21">_xlfn.IFS(
    $B$4 = "Original",
        IF(AND(AD$7 &gt;= $AO21, AD$7 &lt;=$AP21), 1, 0),
    $B$4 = "Scenario",
        IF(AND(AD$7 &gt;=$AR21, AD$7 &lt;=$AS21), 1, 0)
)</f>
        <v>1</v>
      </c>
      <c r="AE21" s="19" cm="1">
        <f t="array" ref="AE21">_xlfn.IFS(
    $B$4 = "Original",
        IF(AND(AE$7 &gt;= $AO21, AE$7 &lt;=$AP21), 1, 0),
    $B$4 = "Scenario",
        IF(AND(AE$7 &gt;=$AR21, AE$7 &lt;=$AS21), 1, 0)
)</f>
        <v>1</v>
      </c>
      <c r="AF21" s="19" cm="1">
        <f t="array" ref="AF21">_xlfn.IFS(
    $B$4 = "Original",
        IF(AND(AF$7 &gt;= $AO21, AF$7 &lt;=$AP21), 1, 0),
    $B$4 = "Scenario",
        IF(AND(AF$7 &gt;=$AR21, AF$7 &lt;=$AS21), 1, 0)
)</f>
        <v>1</v>
      </c>
      <c r="AG21" s="19" cm="1">
        <f t="array" ref="AG21">_xlfn.IFS(
    $B$4 = "Original",
        IF(AND(AG$7 &gt;= $AO21, AG$7 &lt;=$AP21), 1, 0),
    $B$4 = "Scenario",
        IF(AND(AG$7 &gt;=$AR21, AG$7 &lt;=$AS21), 1, 0)
)</f>
        <v>1</v>
      </c>
      <c r="AH21" s="19" cm="1">
        <f t="array" ref="AH21">_xlfn.IFS(
    $B$4 = "Original",
        IF(AND(AH$7 &gt;= $AO21, AH$7 &lt;=$AP21), 1, 0),
    $B$4 = "Scenario",
        IF(AND(AH$7 &gt;=$AR21, AH$7 &lt;=$AS21), 1, 0)
)</f>
        <v>1</v>
      </c>
      <c r="AI21" s="19" cm="1">
        <f t="array" ref="AI21">_xlfn.IFS(
    $B$4 = "Original",
        IF(AND(AI$7 &gt;= $AO21, AI$7 &lt;=$AP21), 1, 0),
    $B$4 = "Scenario",
        IF(AND(AI$7 &gt;=$AR21, AI$7 &lt;=$AS21), 1, 0)
)</f>
        <v>1</v>
      </c>
      <c r="AJ21" s="19" cm="1">
        <f t="array" ref="AJ21">_xlfn.IFS(
    $B$4 = "Original",
        IF(AND(AJ$7 &gt;= $AO21, AJ$7 &lt;=$AP21), 1, 0),
    $B$4 = "Scenario",
        IF(AND(AJ$7 &gt;=$AR21, AJ$7 &lt;=$AS21), 1, 0)
)</f>
        <v>1</v>
      </c>
      <c r="AK21" s="19" cm="1">
        <f t="array" ref="AK21">_xlfn.IFS(
    $B$4 = "Original",
        IF(AND(AK$7 &gt;= $AO21, AK$7 &lt;=$AP21), 1, 0),
    $B$4 = "Scenario",
        IF(AND(AK$7 &gt;=$AR21, AK$7 &lt;=$AS21), 1, 0)
)</f>
        <v>1</v>
      </c>
      <c r="AL21" s="19" cm="1">
        <f t="array" ref="AL21">_xlfn.IFS(
    $B$4 = "Original",
        IF(AND(AL$7 &gt;= $AO21, AL$7 &lt;=$AP21), 1, 0),
    $B$4 = "Scenario",
        IF(AND(AL$7 &gt;=$AR21, AL$7 &lt;=$AS21), 1, 0)
)</f>
        <v>1</v>
      </c>
      <c r="AM21" s="24" cm="1">
        <f t="array" ref="AM21">_xlfn.IFS(
    $B$4 = "Original",
        IF(AND(AM$7 &gt;= $AO21, AM$7 &lt;=$AP21), 1, 0),
    $B$4 = "Scenario",
        IF(AND(AM$7 &gt;=$AR21, AM$7 &lt;=$AS21), 1, 0)
)</f>
        <v>0</v>
      </c>
      <c r="AO21" s="1" cm="1">
        <f t="array" ref="AO21:AP21">_xlfn.XLOOKUP(B21,ProjectData[Project Name], _xlfn.HSTACK(ProjectData[Start Date],ProjectData[End Date]))</f>
        <v>45017.419101400461</v>
      </c>
      <c r="AP21" s="1">
        <v>45618.419101412037</v>
      </c>
      <c r="AR21" s="1">
        <v>45017.419101400461</v>
      </c>
      <c r="AS21" s="1">
        <v>45618.419101412037</v>
      </c>
    </row>
    <row r="22" spans="2:45" x14ac:dyDescent="1">
      <c r="B22" t="str">
        <v>Pilot Project Puns</v>
      </c>
      <c r="D22" s="23" cm="1">
        <f t="array" ref="D22">_xlfn.IFS(
    $B$4 = "Original",
        IF(AND(D$7 &gt;= $AO22, D$7 &lt;=$AP22), 1, 0),
    $B$4 = "Scenario",
        IF(AND(D$7 &gt;=$AR22, D$7 &lt;=$AS22), 1, 0)
)</f>
        <v>0</v>
      </c>
      <c r="E22" s="19" cm="1">
        <f t="array" ref="E22">_xlfn.IFS(
    $B$4 = "Original",
        IF(AND(E$7 &gt;= $AO22, E$7 &lt;=$AP22), 1, 0),
    $B$4 = "Scenario",
        IF(AND(E$7 &gt;=$AR22, E$7 &lt;=$AS22), 1, 0)
)</f>
        <v>0</v>
      </c>
      <c r="F22" s="19" cm="1">
        <f t="array" ref="F22">_xlfn.IFS(
    $B$4 = "Original",
        IF(AND(F$7 &gt;= $AO22, F$7 &lt;=$AP22), 1, 0),
    $B$4 = "Scenario",
        IF(AND(F$7 &gt;=$AR22, F$7 &lt;=$AS22), 1, 0)
)</f>
        <v>0</v>
      </c>
      <c r="G22" s="19" cm="1">
        <f t="array" ref="G22">_xlfn.IFS(
    $B$4 = "Original",
        IF(AND(G$7 &gt;= $AO22, G$7 &lt;=$AP22), 1, 0),
    $B$4 = "Scenario",
        IF(AND(G$7 &gt;=$AR22, G$7 &lt;=$AS22), 1, 0)
)</f>
        <v>0</v>
      </c>
      <c r="H22" s="19" cm="1">
        <f t="array" ref="H22">_xlfn.IFS(
    $B$4 = "Original",
        IF(AND(H$7 &gt;= $AO22, H$7 &lt;=$AP22), 1, 0),
    $B$4 = "Scenario",
        IF(AND(H$7 &gt;=$AR22, H$7 &lt;=$AS22), 1, 0)
)</f>
        <v>0</v>
      </c>
      <c r="I22" s="19" cm="1">
        <f t="array" ref="I22">_xlfn.IFS(
    $B$4 = "Original",
        IF(AND(I$7 &gt;= $AO22, I$7 &lt;=$AP22), 1, 0),
    $B$4 = "Scenario",
        IF(AND(I$7 &gt;=$AR22, I$7 &lt;=$AS22), 1, 0)
)</f>
        <v>0</v>
      </c>
      <c r="J22" s="19" cm="1">
        <f t="array" ref="J22">_xlfn.IFS(
    $B$4 = "Original",
        IF(AND(J$7 &gt;= $AO22, J$7 &lt;=$AP22), 1, 0),
    $B$4 = "Scenario",
        IF(AND(J$7 &gt;=$AR22, J$7 &lt;=$AS22), 1, 0)
)</f>
        <v>0</v>
      </c>
      <c r="K22" s="19" cm="1">
        <f t="array" ref="K22">_xlfn.IFS(
    $B$4 = "Original",
        IF(AND(K$7 &gt;= $AO22, K$7 &lt;=$AP22), 1, 0),
    $B$4 = "Scenario",
        IF(AND(K$7 &gt;=$AR22, K$7 &lt;=$AS22), 1, 0)
)</f>
        <v>0</v>
      </c>
      <c r="L22" s="19" cm="1">
        <f t="array" ref="L22">_xlfn.IFS(
    $B$4 = "Original",
        IF(AND(L$7 &gt;= $AO22, L$7 &lt;=$AP22), 1, 0),
    $B$4 = "Scenario",
        IF(AND(L$7 &gt;=$AR22, L$7 &lt;=$AS22), 1, 0)
)</f>
        <v>0</v>
      </c>
      <c r="M22" s="19" cm="1">
        <f t="array" ref="M22">_xlfn.IFS(
    $B$4 = "Original",
        IF(AND(M$7 &gt;= $AO22, M$7 &lt;=$AP22), 1, 0),
    $B$4 = "Scenario",
        IF(AND(M$7 &gt;=$AR22, M$7 &lt;=$AS22), 1, 0)
)</f>
        <v>0</v>
      </c>
      <c r="N22" s="19" cm="1">
        <f t="array" ref="N22">_xlfn.IFS(
    $B$4 = "Original",
        IF(AND(N$7 &gt;= $AO22, N$7 &lt;=$AP22), 1, 0),
    $B$4 = "Scenario",
        IF(AND(N$7 &gt;=$AR22, N$7 &lt;=$AS22), 1, 0)
)</f>
        <v>0</v>
      </c>
      <c r="O22" s="19" cm="1">
        <f t="array" ref="O22">_xlfn.IFS(
    $B$4 = "Original",
        IF(AND(O$7 &gt;= $AO22, O$7 &lt;=$AP22), 1, 0),
    $B$4 = "Scenario",
        IF(AND(O$7 &gt;=$AR22, O$7 &lt;=$AS22), 1, 0)
)</f>
        <v>0</v>
      </c>
      <c r="P22" s="23" cm="1">
        <f t="array" ref="P22">_xlfn.IFS(
    $B$4 = "Original",
        IF(AND(P$7 &gt;= $AO22, P$7 &lt;=$AP22), 1, 0),
    $B$4 = "Scenario",
        IF(AND(P$7 &gt;=$AR22, P$7 &lt;=$AS22), 1, 0)
)</f>
        <v>0</v>
      </c>
      <c r="Q22" s="19" cm="1">
        <f t="array" ref="Q22">_xlfn.IFS(
    $B$4 = "Original",
        IF(AND(Q$7 &gt;= $AO22, Q$7 &lt;=$AP22), 1, 0),
    $B$4 = "Scenario",
        IF(AND(Q$7 &gt;=$AR22, Q$7 &lt;=$AS22), 1, 0)
)</f>
        <v>0</v>
      </c>
      <c r="R22" s="19" cm="1">
        <f t="array" ref="R22">_xlfn.IFS(
    $B$4 = "Original",
        IF(AND(R$7 &gt;= $AO22, R$7 &lt;=$AP22), 1, 0),
    $B$4 = "Scenario",
        IF(AND(R$7 &gt;=$AR22, R$7 &lt;=$AS22), 1, 0)
)</f>
        <v>0</v>
      </c>
      <c r="S22" s="19" cm="1">
        <f t="array" ref="S22">_xlfn.IFS(
    $B$4 = "Original",
        IF(AND(S$7 &gt;= $AO22, S$7 &lt;=$AP22), 1, 0),
    $B$4 = "Scenario",
        IF(AND(S$7 &gt;=$AR22, S$7 &lt;=$AS22), 1, 0)
)</f>
        <v>0</v>
      </c>
      <c r="T22" s="19" cm="1">
        <f t="array" ref="T22">_xlfn.IFS(
    $B$4 = "Original",
        IF(AND(T$7 &gt;= $AO22, T$7 &lt;=$AP22), 1, 0),
    $B$4 = "Scenario",
        IF(AND(T$7 &gt;=$AR22, T$7 &lt;=$AS22), 1, 0)
)</f>
        <v>0</v>
      </c>
      <c r="U22" s="19" cm="1">
        <f t="array" ref="U22">_xlfn.IFS(
    $B$4 = "Original",
        IF(AND(U$7 &gt;= $AO22, U$7 &lt;=$AP22), 1, 0),
    $B$4 = "Scenario",
        IF(AND(U$7 &gt;=$AR22, U$7 &lt;=$AS22), 1, 0)
)</f>
        <v>1</v>
      </c>
      <c r="V22" s="19" cm="1">
        <f t="array" ref="V22">_xlfn.IFS(
    $B$4 = "Original",
        IF(AND(V$7 &gt;= $AO22, V$7 &lt;=$AP22), 1, 0),
    $B$4 = "Scenario",
        IF(AND(V$7 &gt;=$AR22, V$7 &lt;=$AS22), 1, 0)
)</f>
        <v>1</v>
      </c>
      <c r="W22" s="19" cm="1">
        <f t="array" ref="W22">_xlfn.IFS(
    $B$4 = "Original",
        IF(AND(W$7 &gt;= $AO22, W$7 &lt;=$AP22), 1, 0),
    $B$4 = "Scenario",
        IF(AND(W$7 &gt;=$AR22, W$7 &lt;=$AS22), 1, 0)
)</f>
        <v>1</v>
      </c>
      <c r="X22" s="19" cm="1">
        <f t="array" ref="X22">_xlfn.IFS(
    $B$4 = "Original",
        IF(AND(X$7 &gt;= $AO22, X$7 &lt;=$AP22), 1, 0),
    $B$4 = "Scenario",
        IF(AND(X$7 &gt;=$AR22, X$7 &lt;=$AS22), 1, 0)
)</f>
        <v>1</v>
      </c>
      <c r="Y22" s="19" cm="1">
        <f t="array" ref="Y22">_xlfn.IFS(
    $B$4 = "Original",
        IF(AND(Y$7 &gt;= $AO22, Y$7 &lt;=$AP22), 1, 0),
    $B$4 = "Scenario",
        IF(AND(Y$7 &gt;=$AR22, Y$7 &lt;=$AS22), 1, 0)
)</f>
        <v>1</v>
      </c>
      <c r="Z22" s="19" cm="1">
        <f t="array" ref="Z22">_xlfn.IFS(
    $B$4 = "Original",
        IF(AND(Z$7 &gt;= $AO22, Z$7 &lt;=$AP22), 1, 0),
    $B$4 = "Scenario",
        IF(AND(Z$7 &gt;=$AR22, Z$7 &lt;=$AS22), 1, 0)
)</f>
        <v>1</v>
      </c>
      <c r="AA22" s="24" cm="1">
        <f t="array" ref="AA22">_xlfn.IFS(
    $B$4 = "Original",
        IF(AND(AA$7 &gt;= $AO22, AA$7 &lt;=$AP22), 1, 0),
    $B$4 = "Scenario",
        IF(AND(AA$7 &gt;=$AR22, AA$7 &lt;=$AS22), 1, 0)
)</f>
        <v>1</v>
      </c>
      <c r="AB22" s="19" cm="1">
        <f t="array" ref="AB22">_xlfn.IFS(
    $B$4 = "Original",
        IF(AND(AB$7 &gt;= $AO22, AB$7 &lt;=$AP22), 1, 0),
    $B$4 = "Scenario",
        IF(AND(AB$7 &gt;=$AR22, AB$7 &lt;=$AS22), 1, 0)
)</f>
        <v>1</v>
      </c>
      <c r="AC22" s="19" cm="1">
        <f t="array" ref="AC22">_xlfn.IFS(
    $B$4 = "Original",
        IF(AND(AC$7 &gt;= $AO22, AC$7 &lt;=$AP22), 1, 0),
    $B$4 = "Scenario",
        IF(AND(AC$7 &gt;=$AR22, AC$7 &lt;=$AS22), 1, 0)
)</f>
        <v>1</v>
      </c>
      <c r="AD22" s="19" cm="1">
        <f t="array" ref="AD22">_xlfn.IFS(
    $B$4 = "Original",
        IF(AND(AD$7 &gt;= $AO22, AD$7 &lt;=$AP22), 1, 0),
    $B$4 = "Scenario",
        IF(AND(AD$7 &gt;=$AR22, AD$7 &lt;=$AS22), 1, 0)
)</f>
        <v>1</v>
      </c>
      <c r="AE22" s="19" cm="1">
        <f t="array" ref="AE22">_xlfn.IFS(
    $B$4 = "Original",
        IF(AND(AE$7 &gt;= $AO22, AE$7 &lt;=$AP22), 1, 0),
    $B$4 = "Scenario",
        IF(AND(AE$7 &gt;=$AR22, AE$7 &lt;=$AS22), 1, 0)
)</f>
        <v>1</v>
      </c>
      <c r="AF22" s="19" cm="1">
        <f t="array" ref="AF22">_xlfn.IFS(
    $B$4 = "Original",
        IF(AND(AF$7 &gt;= $AO22, AF$7 &lt;=$AP22), 1, 0),
    $B$4 = "Scenario",
        IF(AND(AF$7 &gt;=$AR22, AF$7 &lt;=$AS22), 1, 0)
)</f>
        <v>1</v>
      </c>
      <c r="AG22" s="19" cm="1">
        <f t="array" ref="AG22">_xlfn.IFS(
    $B$4 = "Original",
        IF(AND(AG$7 &gt;= $AO22, AG$7 &lt;=$AP22), 1, 0),
    $B$4 = "Scenario",
        IF(AND(AG$7 &gt;=$AR22, AG$7 &lt;=$AS22), 1, 0)
)</f>
        <v>1</v>
      </c>
      <c r="AH22" s="19" cm="1">
        <f t="array" ref="AH22">_xlfn.IFS(
    $B$4 = "Original",
        IF(AND(AH$7 &gt;= $AO22, AH$7 &lt;=$AP22), 1, 0),
    $B$4 = "Scenario",
        IF(AND(AH$7 &gt;=$AR22, AH$7 &lt;=$AS22), 1, 0)
)</f>
        <v>1</v>
      </c>
      <c r="AI22" s="19" cm="1">
        <f t="array" ref="AI22">_xlfn.IFS(
    $B$4 = "Original",
        IF(AND(AI$7 &gt;= $AO22, AI$7 &lt;=$AP22), 1, 0),
    $B$4 = "Scenario",
        IF(AND(AI$7 &gt;=$AR22, AI$7 &lt;=$AS22), 1, 0)
)</f>
        <v>1</v>
      </c>
      <c r="AJ22" s="19" cm="1">
        <f t="array" ref="AJ22">_xlfn.IFS(
    $B$4 = "Original",
        IF(AND(AJ$7 &gt;= $AO22, AJ$7 &lt;=$AP22), 1, 0),
    $B$4 = "Scenario",
        IF(AND(AJ$7 &gt;=$AR22, AJ$7 &lt;=$AS22), 1, 0)
)</f>
        <v>1</v>
      </c>
      <c r="AK22" s="19" cm="1">
        <f t="array" ref="AK22">_xlfn.IFS(
    $B$4 = "Original",
        IF(AND(AK$7 &gt;= $AO22, AK$7 &lt;=$AP22), 1, 0),
    $B$4 = "Scenario",
        IF(AND(AK$7 &gt;=$AR22, AK$7 &lt;=$AS22), 1, 0)
)</f>
        <v>0</v>
      </c>
      <c r="AL22" s="19" cm="1">
        <f t="array" ref="AL22">_xlfn.IFS(
    $B$4 = "Original",
        IF(AND(AL$7 &gt;= $AO22, AL$7 &lt;=$AP22), 1, 0),
    $B$4 = "Scenario",
        IF(AND(AL$7 &gt;=$AR22, AL$7 &lt;=$AS22), 1, 0)
)</f>
        <v>0</v>
      </c>
      <c r="AM22" s="24" cm="1">
        <f t="array" ref="AM22">_xlfn.IFS(
    $B$4 = "Original",
        IF(AND(AM$7 &gt;= $AO22, AM$7 &lt;=$AP22), 1, 0),
    $B$4 = "Scenario",
        IF(AND(AM$7 &gt;=$AR22, AM$7 &lt;=$AS22), 1, 0)
)</f>
        <v>0</v>
      </c>
      <c r="AO22" s="1" cm="1">
        <f t="array" ref="AO22:AP22">_xlfn.XLOOKUP(B22,ProjectData[Project Name], _xlfn.HSTACK(ProjectData[Start Date],ProjectData[End Date]))</f>
        <v>45062.419101400461</v>
      </c>
      <c r="AP22" s="1">
        <v>45541.419101412037</v>
      </c>
      <c r="AR22" s="1">
        <v>45062.419101400461</v>
      </c>
      <c r="AS22" s="1">
        <v>45541.419101412037</v>
      </c>
    </row>
    <row r="23" spans="2:45" x14ac:dyDescent="1">
      <c r="B23" t="str">
        <v>High Beam Hijinks</v>
      </c>
      <c r="D23" s="23" cm="1">
        <f t="array" ref="D23">_xlfn.IFS(
    $B$4 = "Original",
        IF(AND(D$7 &gt;= $AO23, D$7 &lt;=$AP23), 1, 0),
    $B$4 = "Scenario",
        IF(AND(D$7 &gt;=$AR23, D$7 &lt;=$AS23), 1, 0)
)</f>
        <v>0</v>
      </c>
      <c r="E23" s="19" cm="1">
        <f t="array" ref="E23">_xlfn.IFS(
    $B$4 = "Original",
        IF(AND(E$7 &gt;= $AO23, E$7 &lt;=$AP23), 1, 0),
    $B$4 = "Scenario",
        IF(AND(E$7 &gt;=$AR23, E$7 &lt;=$AS23), 1, 0)
)</f>
        <v>0</v>
      </c>
      <c r="F23" s="19" cm="1">
        <f t="array" ref="F23">_xlfn.IFS(
    $B$4 = "Original",
        IF(AND(F$7 &gt;= $AO23, F$7 &lt;=$AP23), 1, 0),
    $B$4 = "Scenario",
        IF(AND(F$7 &gt;=$AR23, F$7 &lt;=$AS23), 1, 0)
)</f>
        <v>0</v>
      </c>
      <c r="G23" s="19" cm="1">
        <f t="array" ref="G23">_xlfn.IFS(
    $B$4 = "Original",
        IF(AND(G$7 &gt;= $AO23, G$7 &lt;=$AP23), 1, 0),
    $B$4 = "Scenario",
        IF(AND(G$7 &gt;=$AR23, G$7 &lt;=$AS23), 1, 0)
)</f>
        <v>0</v>
      </c>
      <c r="H23" s="19" cm="1">
        <f t="array" ref="H23">_xlfn.IFS(
    $B$4 = "Original",
        IF(AND(H$7 &gt;= $AO23, H$7 &lt;=$AP23), 1, 0),
    $B$4 = "Scenario",
        IF(AND(H$7 &gt;=$AR23, H$7 &lt;=$AS23), 1, 0)
)</f>
        <v>0</v>
      </c>
      <c r="I23" s="19" cm="1">
        <f t="array" ref="I23">_xlfn.IFS(
    $B$4 = "Original",
        IF(AND(I$7 &gt;= $AO23, I$7 &lt;=$AP23), 1, 0),
    $B$4 = "Scenario",
        IF(AND(I$7 &gt;=$AR23, I$7 &lt;=$AS23), 1, 0)
)</f>
        <v>0</v>
      </c>
      <c r="J23" s="19" cm="1">
        <f t="array" ref="J23">_xlfn.IFS(
    $B$4 = "Original",
        IF(AND(J$7 &gt;= $AO23, J$7 &lt;=$AP23), 1, 0),
    $B$4 = "Scenario",
        IF(AND(J$7 &gt;=$AR23, J$7 &lt;=$AS23), 1, 0)
)</f>
        <v>0</v>
      </c>
      <c r="K23" s="19" cm="1">
        <f t="array" ref="K23">_xlfn.IFS(
    $B$4 = "Original",
        IF(AND(K$7 &gt;= $AO23, K$7 &lt;=$AP23), 1, 0),
    $B$4 = "Scenario",
        IF(AND(K$7 &gt;=$AR23, K$7 &lt;=$AS23), 1, 0)
)</f>
        <v>0</v>
      </c>
      <c r="L23" s="19" cm="1">
        <f t="array" ref="L23">_xlfn.IFS(
    $B$4 = "Original",
        IF(AND(L$7 &gt;= $AO23, L$7 &lt;=$AP23), 1, 0),
    $B$4 = "Scenario",
        IF(AND(L$7 &gt;=$AR23, L$7 &lt;=$AS23), 1, 0)
)</f>
        <v>0</v>
      </c>
      <c r="M23" s="19" cm="1">
        <f t="array" ref="M23">_xlfn.IFS(
    $B$4 = "Original",
        IF(AND(M$7 &gt;= $AO23, M$7 &lt;=$AP23), 1, 0),
    $B$4 = "Scenario",
        IF(AND(M$7 &gt;=$AR23, M$7 &lt;=$AS23), 1, 0)
)</f>
        <v>0</v>
      </c>
      <c r="N23" s="19" cm="1">
        <f t="array" ref="N23">_xlfn.IFS(
    $B$4 = "Original",
        IF(AND(N$7 &gt;= $AO23, N$7 &lt;=$AP23), 1, 0),
    $B$4 = "Scenario",
        IF(AND(N$7 &gt;=$AR23, N$7 &lt;=$AS23), 1, 0)
)</f>
        <v>0</v>
      </c>
      <c r="O23" s="19" cm="1">
        <f t="array" ref="O23">_xlfn.IFS(
    $B$4 = "Original",
        IF(AND(O$7 &gt;= $AO23, O$7 &lt;=$AP23), 1, 0),
    $B$4 = "Scenario",
        IF(AND(O$7 &gt;=$AR23, O$7 &lt;=$AS23), 1, 0)
)</f>
        <v>0</v>
      </c>
      <c r="P23" s="23" cm="1">
        <f t="array" ref="P23">_xlfn.IFS(
    $B$4 = "Original",
        IF(AND(P$7 &gt;= $AO23, P$7 &lt;=$AP23), 1, 0),
    $B$4 = "Scenario",
        IF(AND(P$7 &gt;=$AR23, P$7 &lt;=$AS23), 1, 0)
)</f>
        <v>0</v>
      </c>
      <c r="Q23" s="19" cm="1">
        <f t="array" ref="Q23">_xlfn.IFS(
    $B$4 = "Original",
        IF(AND(Q$7 &gt;= $AO23, Q$7 &lt;=$AP23), 1, 0),
    $B$4 = "Scenario",
        IF(AND(Q$7 &gt;=$AR23, Q$7 &lt;=$AS23), 1, 0)
)</f>
        <v>0</v>
      </c>
      <c r="R23" s="19" cm="1">
        <f t="array" ref="R23">_xlfn.IFS(
    $B$4 = "Original",
        IF(AND(R$7 &gt;= $AO23, R$7 &lt;=$AP23), 1, 0),
    $B$4 = "Scenario",
        IF(AND(R$7 &gt;=$AR23, R$7 &lt;=$AS23), 1, 0)
)</f>
        <v>0</v>
      </c>
      <c r="S23" s="19" cm="1">
        <f t="array" ref="S23">_xlfn.IFS(
    $B$4 = "Original",
        IF(AND(S$7 &gt;= $AO23, S$7 &lt;=$AP23), 1, 0),
    $B$4 = "Scenario",
        IF(AND(S$7 &gt;=$AR23, S$7 &lt;=$AS23), 1, 0)
)</f>
        <v>0</v>
      </c>
      <c r="T23" s="19" cm="1">
        <f t="array" ref="T23">_xlfn.IFS(
    $B$4 = "Original",
        IF(AND(T$7 &gt;= $AO23, T$7 &lt;=$AP23), 1, 0),
    $B$4 = "Scenario",
        IF(AND(T$7 &gt;=$AR23, T$7 &lt;=$AS23), 1, 0)
)</f>
        <v>0</v>
      </c>
      <c r="U23" s="19" cm="1">
        <f t="array" ref="U23">_xlfn.IFS(
    $B$4 = "Original",
        IF(AND(U$7 &gt;= $AO23, U$7 &lt;=$AP23), 1, 0),
    $B$4 = "Scenario",
        IF(AND(U$7 &gt;=$AR23, U$7 &lt;=$AS23), 1, 0)
)</f>
        <v>1</v>
      </c>
      <c r="V23" s="19" cm="1">
        <f t="array" ref="V23">_xlfn.IFS(
    $B$4 = "Original",
        IF(AND(V$7 &gt;= $AO23, V$7 &lt;=$AP23), 1, 0),
    $B$4 = "Scenario",
        IF(AND(V$7 &gt;=$AR23, V$7 &lt;=$AS23), 1, 0)
)</f>
        <v>1</v>
      </c>
      <c r="W23" s="19" cm="1">
        <f t="array" ref="W23">_xlfn.IFS(
    $B$4 = "Original",
        IF(AND(W$7 &gt;= $AO23, W$7 &lt;=$AP23), 1, 0),
    $B$4 = "Scenario",
        IF(AND(W$7 &gt;=$AR23, W$7 &lt;=$AS23), 1, 0)
)</f>
        <v>1</v>
      </c>
      <c r="X23" s="19" cm="1">
        <f t="array" ref="X23">_xlfn.IFS(
    $B$4 = "Original",
        IF(AND(X$7 &gt;= $AO23, X$7 &lt;=$AP23), 1, 0),
    $B$4 = "Scenario",
        IF(AND(X$7 &gt;=$AR23, X$7 &lt;=$AS23), 1, 0)
)</f>
        <v>1</v>
      </c>
      <c r="Y23" s="19" cm="1">
        <f t="array" ref="Y23">_xlfn.IFS(
    $B$4 = "Original",
        IF(AND(Y$7 &gt;= $AO23, Y$7 &lt;=$AP23), 1, 0),
    $B$4 = "Scenario",
        IF(AND(Y$7 &gt;=$AR23, Y$7 &lt;=$AS23), 1, 0)
)</f>
        <v>1</v>
      </c>
      <c r="Z23" s="19" cm="1">
        <f t="array" ref="Z23">_xlfn.IFS(
    $B$4 = "Original",
        IF(AND(Z$7 &gt;= $AO23, Z$7 &lt;=$AP23), 1, 0),
    $B$4 = "Scenario",
        IF(AND(Z$7 &gt;=$AR23, Z$7 &lt;=$AS23), 1, 0)
)</f>
        <v>1</v>
      </c>
      <c r="AA23" s="24" cm="1">
        <f t="array" ref="AA23">_xlfn.IFS(
    $B$4 = "Original",
        IF(AND(AA$7 &gt;= $AO23, AA$7 &lt;=$AP23), 1, 0),
    $B$4 = "Scenario",
        IF(AND(AA$7 &gt;=$AR23, AA$7 &lt;=$AS23), 1, 0)
)</f>
        <v>1</v>
      </c>
      <c r="AB23" s="19" cm="1">
        <f t="array" ref="AB23">_xlfn.IFS(
    $B$4 = "Original",
        IF(AND(AB$7 &gt;= $AO23, AB$7 &lt;=$AP23), 1, 0),
    $B$4 = "Scenario",
        IF(AND(AB$7 &gt;=$AR23, AB$7 &lt;=$AS23), 1, 0)
)</f>
        <v>1</v>
      </c>
      <c r="AC23" s="19" cm="1">
        <f t="array" ref="AC23">_xlfn.IFS(
    $B$4 = "Original",
        IF(AND(AC$7 &gt;= $AO23, AC$7 &lt;=$AP23), 1, 0),
    $B$4 = "Scenario",
        IF(AND(AC$7 &gt;=$AR23, AC$7 &lt;=$AS23), 1, 0)
)</f>
        <v>1</v>
      </c>
      <c r="AD23" s="19" cm="1">
        <f t="array" ref="AD23">_xlfn.IFS(
    $B$4 = "Original",
        IF(AND(AD$7 &gt;= $AO23, AD$7 &lt;=$AP23), 1, 0),
    $B$4 = "Scenario",
        IF(AND(AD$7 &gt;=$AR23, AD$7 &lt;=$AS23), 1, 0)
)</f>
        <v>1</v>
      </c>
      <c r="AE23" s="19" cm="1">
        <f t="array" ref="AE23">_xlfn.IFS(
    $B$4 = "Original",
        IF(AND(AE$7 &gt;= $AO23, AE$7 &lt;=$AP23), 1, 0),
    $B$4 = "Scenario",
        IF(AND(AE$7 &gt;=$AR23, AE$7 &lt;=$AS23), 1, 0)
)</f>
        <v>1</v>
      </c>
      <c r="AF23" s="19" cm="1">
        <f t="array" ref="AF23">_xlfn.IFS(
    $B$4 = "Original",
        IF(AND(AF$7 &gt;= $AO23, AF$7 &lt;=$AP23), 1, 0),
    $B$4 = "Scenario",
        IF(AND(AF$7 &gt;=$AR23, AF$7 &lt;=$AS23), 1, 0)
)</f>
        <v>1</v>
      </c>
      <c r="AG23" s="19" cm="1">
        <f t="array" ref="AG23">_xlfn.IFS(
    $B$4 = "Original",
        IF(AND(AG$7 &gt;= $AO23, AG$7 &lt;=$AP23), 1, 0),
    $B$4 = "Scenario",
        IF(AND(AG$7 &gt;=$AR23, AG$7 &lt;=$AS23), 1, 0)
)</f>
        <v>1</v>
      </c>
      <c r="AH23" s="19" cm="1">
        <f t="array" ref="AH23">_xlfn.IFS(
    $B$4 = "Original",
        IF(AND(AH$7 &gt;= $AO23, AH$7 &lt;=$AP23), 1, 0),
    $B$4 = "Scenario",
        IF(AND(AH$7 &gt;=$AR23, AH$7 &lt;=$AS23), 1, 0)
)</f>
        <v>1</v>
      </c>
      <c r="AI23" s="19" cm="1">
        <f t="array" ref="AI23">_xlfn.IFS(
    $B$4 = "Original",
        IF(AND(AI$7 &gt;= $AO23, AI$7 &lt;=$AP23), 1, 0),
    $B$4 = "Scenario",
        IF(AND(AI$7 &gt;=$AR23, AI$7 &lt;=$AS23), 1, 0)
)</f>
        <v>1</v>
      </c>
      <c r="AJ23" s="19" cm="1">
        <f t="array" ref="AJ23">_xlfn.IFS(
    $B$4 = "Original",
        IF(AND(AJ$7 &gt;= $AO23, AJ$7 &lt;=$AP23), 1, 0),
    $B$4 = "Scenario",
        IF(AND(AJ$7 &gt;=$AR23, AJ$7 &lt;=$AS23), 1, 0)
)</f>
        <v>1</v>
      </c>
      <c r="AK23" s="19" cm="1">
        <f t="array" ref="AK23">_xlfn.IFS(
    $B$4 = "Original",
        IF(AND(AK$7 &gt;= $AO23, AK$7 &lt;=$AP23), 1, 0),
    $B$4 = "Scenario",
        IF(AND(AK$7 &gt;=$AR23, AK$7 &lt;=$AS23), 1, 0)
)</f>
        <v>0</v>
      </c>
      <c r="AL23" s="19" cm="1">
        <f t="array" ref="AL23">_xlfn.IFS(
    $B$4 = "Original",
        IF(AND(AL$7 &gt;= $AO23, AL$7 &lt;=$AP23), 1, 0),
    $B$4 = "Scenario",
        IF(AND(AL$7 &gt;=$AR23, AL$7 &lt;=$AS23), 1, 0)
)</f>
        <v>0</v>
      </c>
      <c r="AM23" s="24" cm="1">
        <f t="array" ref="AM23">_xlfn.IFS(
    $B$4 = "Original",
        IF(AND(AM$7 &gt;= $AO23, AM$7 &lt;=$AP23), 1, 0),
    $B$4 = "Scenario",
        IF(AND(AM$7 &gt;=$AR23, AM$7 &lt;=$AS23), 1, 0)
)</f>
        <v>0</v>
      </c>
      <c r="AO23" s="1" cm="1">
        <f t="array" ref="AO23:AP23">_xlfn.XLOOKUP(B23,ProjectData[Project Name], _xlfn.HSTACK(ProjectData[Start Date],ProjectData[End Date]))</f>
        <v>45070.419101400461</v>
      </c>
      <c r="AP23" s="1">
        <v>45541.419101412037</v>
      </c>
      <c r="AR23" s="1">
        <v>45070.419101400461</v>
      </c>
      <c r="AS23" s="1">
        <v>45541.419101412037</v>
      </c>
    </row>
    <row r="24" spans="2:45" x14ac:dyDescent="1">
      <c r="B24" t="str">
        <v>Paving Pandemonium</v>
      </c>
      <c r="D24" s="23" cm="1">
        <f t="array" ref="D24">_xlfn.IFS(
    $B$4 = "Original",
        IF(AND(D$7 &gt;= $AO24, D$7 &lt;=$AP24), 1, 0),
    $B$4 = "Scenario",
        IF(AND(D$7 &gt;=$AR24, D$7 &lt;=$AS24), 1, 0)
)</f>
        <v>0</v>
      </c>
      <c r="E24" s="19" cm="1">
        <f t="array" ref="E24">_xlfn.IFS(
    $B$4 = "Original",
        IF(AND(E$7 &gt;= $AO24, E$7 &lt;=$AP24), 1, 0),
    $B$4 = "Scenario",
        IF(AND(E$7 &gt;=$AR24, E$7 &lt;=$AS24), 1, 0)
)</f>
        <v>0</v>
      </c>
      <c r="F24" s="19" cm="1">
        <f t="array" ref="F24">_xlfn.IFS(
    $B$4 = "Original",
        IF(AND(F$7 &gt;= $AO24, F$7 &lt;=$AP24), 1, 0),
    $B$4 = "Scenario",
        IF(AND(F$7 &gt;=$AR24, F$7 &lt;=$AS24), 1, 0)
)</f>
        <v>0</v>
      </c>
      <c r="G24" s="19" cm="1">
        <f t="array" ref="G24">_xlfn.IFS(
    $B$4 = "Original",
        IF(AND(G$7 &gt;= $AO24, G$7 &lt;=$AP24), 1, 0),
    $B$4 = "Scenario",
        IF(AND(G$7 &gt;=$AR24, G$7 &lt;=$AS24), 1, 0)
)</f>
        <v>0</v>
      </c>
      <c r="H24" s="19" cm="1">
        <f t="array" ref="H24">_xlfn.IFS(
    $B$4 = "Original",
        IF(AND(H$7 &gt;= $AO24, H$7 &lt;=$AP24), 1, 0),
    $B$4 = "Scenario",
        IF(AND(H$7 &gt;=$AR24, H$7 &lt;=$AS24), 1, 0)
)</f>
        <v>0</v>
      </c>
      <c r="I24" s="19" cm="1">
        <f t="array" ref="I24">_xlfn.IFS(
    $B$4 = "Original",
        IF(AND(I$7 &gt;= $AO24, I$7 &lt;=$AP24), 1, 0),
    $B$4 = "Scenario",
        IF(AND(I$7 &gt;=$AR24, I$7 &lt;=$AS24), 1, 0)
)</f>
        <v>0</v>
      </c>
      <c r="J24" s="19" cm="1">
        <f t="array" ref="J24">_xlfn.IFS(
    $B$4 = "Original",
        IF(AND(J$7 &gt;= $AO24, J$7 &lt;=$AP24), 1, 0),
    $B$4 = "Scenario",
        IF(AND(J$7 &gt;=$AR24, J$7 &lt;=$AS24), 1, 0)
)</f>
        <v>0</v>
      </c>
      <c r="K24" s="19" cm="1">
        <f t="array" ref="K24">_xlfn.IFS(
    $B$4 = "Original",
        IF(AND(K$7 &gt;= $AO24, K$7 &lt;=$AP24), 1, 0),
    $B$4 = "Scenario",
        IF(AND(K$7 &gt;=$AR24, K$7 &lt;=$AS24), 1, 0)
)</f>
        <v>0</v>
      </c>
      <c r="L24" s="19" cm="1">
        <f t="array" ref="L24">_xlfn.IFS(
    $B$4 = "Original",
        IF(AND(L$7 &gt;= $AO24, L$7 &lt;=$AP24), 1, 0),
    $B$4 = "Scenario",
        IF(AND(L$7 &gt;=$AR24, L$7 &lt;=$AS24), 1, 0)
)</f>
        <v>0</v>
      </c>
      <c r="M24" s="19" cm="1">
        <f t="array" ref="M24">_xlfn.IFS(
    $B$4 = "Original",
        IF(AND(M$7 &gt;= $AO24, M$7 &lt;=$AP24), 1, 0),
    $B$4 = "Scenario",
        IF(AND(M$7 &gt;=$AR24, M$7 &lt;=$AS24), 1, 0)
)</f>
        <v>0</v>
      </c>
      <c r="N24" s="19" cm="1">
        <f t="array" ref="N24">_xlfn.IFS(
    $B$4 = "Original",
        IF(AND(N$7 &gt;= $AO24, N$7 &lt;=$AP24), 1, 0),
    $B$4 = "Scenario",
        IF(AND(N$7 &gt;=$AR24, N$7 &lt;=$AS24), 1, 0)
)</f>
        <v>0</v>
      </c>
      <c r="O24" s="19" cm="1">
        <f t="array" ref="O24">_xlfn.IFS(
    $B$4 = "Original",
        IF(AND(O$7 &gt;= $AO24, O$7 &lt;=$AP24), 1, 0),
    $B$4 = "Scenario",
        IF(AND(O$7 &gt;=$AR24, O$7 &lt;=$AS24), 1, 0)
)</f>
        <v>0</v>
      </c>
      <c r="P24" s="23" cm="1">
        <f t="array" ref="P24">_xlfn.IFS(
    $B$4 = "Original",
        IF(AND(P$7 &gt;= $AO24, P$7 &lt;=$AP24), 1, 0),
    $B$4 = "Scenario",
        IF(AND(P$7 &gt;=$AR24, P$7 &lt;=$AS24), 1, 0)
)</f>
        <v>0</v>
      </c>
      <c r="Q24" s="19" cm="1">
        <f t="array" ref="Q24">_xlfn.IFS(
    $B$4 = "Original",
        IF(AND(Q$7 &gt;= $AO24, Q$7 &lt;=$AP24), 1, 0),
    $B$4 = "Scenario",
        IF(AND(Q$7 &gt;=$AR24, Q$7 &lt;=$AS24), 1, 0)
)</f>
        <v>0</v>
      </c>
      <c r="R24" s="19" cm="1">
        <f t="array" ref="R24">_xlfn.IFS(
    $B$4 = "Original",
        IF(AND(R$7 &gt;= $AO24, R$7 &lt;=$AP24), 1, 0),
    $B$4 = "Scenario",
        IF(AND(R$7 &gt;=$AR24, R$7 &lt;=$AS24), 1, 0)
)</f>
        <v>0</v>
      </c>
      <c r="S24" s="19" cm="1">
        <f t="array" ref="S24">_xlfn.IFS(
    $B$4 = "Original",
        IF(AND(S$7 &gt;= $AO24, S$7 &lt;=$AP24), 1, 0),
    $B$4 = "Scenario",
        IF(AND(S$7 &gt;=$AR24, S$7 &lt;=$AS24), 1, 0)
)</f>
        <v>0</v>
      </c>
      <c r="T24" s="19" cm="1">
        <f t="array" ref="T24">_xlfn.IFS(
    $B$4 = "Original",
        IF(AND(T$7 &gt;= $AO24, T$7 &lt;=$AP24), 1, 0),
    $B$4 = "Scenario",
        IF(AND(T$7 &gt;=$AR24, T$7 &lt;=$AS24), 1, 0)
)</f>
        <v>0</v>
      </c>
      <c r="U24" s="19" cm="1">
        <f t="array" ref="U24">_xlfn.IFS(
    $B$4 = "Original",
        IF(AND(U$7 &gt;= $AO24, U$7 &lt;=$AP24), 1, 0),
    $B$4 = "Scenario",
        IF(AND(U$7 &gt;=$AR24, U$7 &lt;=$AS24), 1, 0)
)</f>
        <v>0</v>
      </c>
      <c r="V24" s="19" cm="1">
        <f t="array" ref="V24">_xlfn.IFS(
    $B$4 = "Original",
        IF(AND(V$7 &gt;= $AO24, V$7 &lt;=$AP24), 1, 0),
    $B$4 = "Scenario",
        IF(AND(V$7 &gt;=$AR24, V$7 &lt;=$AS24), 1, 0)
)</f>
        <v>0</v>
      </c>
      <c r="W24" s="19" cm="1">
        <f t="array" ref="W24">_xlfn.IFS(
    $B$4 = "Original",
        IF(AND(W$7 &gt;= $AO24, W$7 &lt;=$AP24), 1, 0),
    $B$4 = "Scenario",
        IF(AND(W$7 &gt;=$AR24, W$7 &lt;=$AS24), 1, 0)
)</f>
        <v>0</v>
      </c>
      <c r="X24" s="19" cm="1">
        <f t="array" ref="X24">_xlfn.IFS(
    $B$4 = "Original",
        IF(AND(X$7 &gt;= $AO24, X$7 &lt;=$AP24), 1, 0),
    $B$4 = "Scenario",
        IF(AND(X$7 &gt;=$AR24, X$7 &lt;=$AS24), 1, 0)
)</f>
        <v>1</v>
      </c>
      <c r="Y24" s="19" cm="1">
        <f t="array" ref="Y24">_xlfn.IFS(
    $B$4 = "Original",
        IF(AND(Y$7 &gt;= $AO24, Y$7 &lt;=$AP24), 1, 0),
    $B$4 = "Scenario",
        IF(AND(Y$7 &gt;=$AR24, Y$7 &lt;=$AS24), 1, 0)
)</f>
        <v>1</v>
      </c>
      <c r="Z24" s="19" cm="1">
        <f t="array" ref="Z24">_xlfn.IFS(
    $B$4 = "Original",
        IF(AND(Z$7 &gt;= $AO24, Z$7 &lt;=$AP24), 1, 0),
    $B$4 = "Scenario",
        IF(AND(Z$7 &gt;=$AR24, Z$7 &lt;=$AS24), 1, 0)
)</f>
        <v>1</v>
      </c>
      <c r="AA24" s="24" cm="1">
        <f t="array" ref="AA24">_xlfn.IFS(
    $B$4 = "Original",
        IF(AND(AA$7 &gt;= $AO24, AA$7 &lt;=$AP24), 1, 0),
    $B$4 = "Scenario",
        IF(AND(AA$7 &gt;=$AR24, AA$7 &lt;=$AS24), 1, 0)
)</f>
        <v>1</v>
      </c>
      <c r="AB24" s="19" cm="1">
        <f t="array" ref="AB24">_xlfn.IFS(
    $B$4 = "Original",
        IF(AND(AB$7 &gt;= $AO24, AB$7 &lt;=$AP24), 1, 0),
    $B$4 = "Scenario",
        IF(AND(AB$7 &gt;=$AR24, AB$7 &lt;=$AS24), 1, 0)
)</f>
        <v>1</v>
      </c>
      <c r="AC24" s="19" cm="1">
        <f t="array" ref="AC24">_xlfn.IFS(
    $B$4 = "Original",
        IF(AND(AC$7 &gt;= $AO24, AC$7 &lt;=$AP24), 1, 0),
    $B$4 = "Scenario",
        IF(AND(AC$7 &gt;=$AR24, AC$7 &lt;=$AS24), 1, 0)
)</f>
        <v>1</v>
      </c>
      <c r="AD24" s="19" cm="1">
        <f t="array" ref="AD24">_xlfn.IFS(
    $B$4 = "Original",
        IF(AND(AD$7 &gt;= $AO24, AD$7 &lt;=$AP24), 1, 0),
    $B$4 = "Scenario",
        IF(AND(AD$7 &gt;=$AR24, AD$7 &lt;=$AS24), 1, 0)
)</f>
        <v>1</v>
      </c>
      <c r="AE24" s="19" cm="1">
        <f t="array" ref="AE24">_xlfn.IFS(
    $B$4 = "Original",
        IF(AND(AE$7 &gt;= $AO24, AE$7 &lt;=$AP24), 1, 0),
    $B$4 = "Scenario",
        IF(AND(AE$7 &gt;=$AR24, AE$7 &lt;=$AS24), 1, 0)
)</f>
        <v>1</v>
      </c>
      <c r="AF24" s="19" cm="1">
        <f t="array" ref="AF24">_xlfn.IFS(
    $B$4 = "Original",
        IF(AND(AF$7 &gt;= $AO24, AF$7 &lt;=$AP24), 1, 0),
    $B$4 = "Scenario",
        IF(AND(AF$7 &gt;=$AR24, AF$7 &lt;=$AS24), 1, 0)
)</f>
        <v>1</v>
      </c>
      <c r="AG24" s="19" cm="1">
        <f t="array" ref="AG24">_xlfn.IFS(
    $B$4 = "Original",
        IF(AND(AG$7 &gt;= $AO24, AG$7 &lt;=$AP24), 1, 0),
    $B$4 = "Scenario",
        IF(AND(AG$7 &gt;=$AR24, AG$7 &lt;=$AS24), 1, 0)
)</f>
        <v>1</v>
      </c>
      <c r="AH24" s="19" cm="1">
        <f t="array" ref="AH24">_xlfn.IFS(
    $B$4 = "Original",
        IF(AND(AH$7 &gt;= $AO24, AH$7 &lt;=$AP24), 1, 0),
    $B$4 = "Scenario",
        IF(AND(AH$7 &gt;=$AR24, AH$7 &lt;=$AS24), 1, 0)
)</f>
        <v>1</v>
      </c>
      <c r="AI24" s="19" cm="1">
        <f t="array" ref="AI24">_xlfn.IFS(
    $B$4 = "Original",
        IF(AND(AI$7 &gt;= $AO24, AI$7 &lt;=$AP24), 1, 0),
    $B$4 = "Scenario",
        IF(AND(AI$7 &gt;=$AR24, AI$7 &lt;=$AS24), 1, 0)
)</f>
        <v>1</v>
      </c>
      <c r="AJ24" s="19" cm="1">
        <f t="array" ref="AJ24">_xlfn.IFS(
    $B$4 = "Original",
        IF(AND(AJ$7 &gt;= $AO24, AJ$7 &lt;=$AP24), 1, 0),
    $B$4 = "Scenario",
        IF(AND(AJ$7 &gt;=$AR24, AJ$7 &lt;=$AS24), 1, 0)
)</f>
        <v>0</v>
      </c>
      <c r="AK24" s="19" cm="1">
        <f t="array" ref="AK24">_xlfn.IFS(
    $B$4 = "Original",
        IF(AND(AK$7 &gt;= $AO24, AK$7 &lt;=$AP24), 1, 0),
    $B$4 = "Scenario",
        IF(AND(AK$7 &gt;=$AR24, AK$7 &lt;=$AS24), 1, 0)
)</f>
        <v>0</v>
      </c>
      <c r="AL24" s="19" cm="1">
        <f t="array" ref="AL24">_xlfn.IFS(
    $B$4 = "Original",
        IF(AND(AL$7 &gt;= $AO24, AL$7 &lt;=$AP24), 1, 0),
    $B$4 = "Scenario",
        IF(AND(AL$7 &gt;=$AR24, AL$7 &lt;=$AS24), 1, 0)
)</f>
        <v>0</v>
      </c>
      <c r="AM24" s="24" cm="1">
        <f t="array" ref="AM24">_xlfn.IFS(
    $B$4 = "Original",
        IF(AND(AM$7 &gt;= $AO24, AM$7 &lt;=$AP24), 1, 0),
    $B$4 = "Scenario",
        IF(AND(AM$7 &gt;=$AR24, AM$7 &lt;=$AS24), 1, 0)
)</f>
        <v>0</v>
      </c>
      <c r="AO24" s="1" cm="1">
        <f t="array" ref="AO24:AP24">_xlfn.XLOOKUP(B24,ProjectData[Project Name], _xlfn.HSTACK(ProjectData[Start Date],ProjectData[End Date]))</f>
        <v>45167.419101400461</v>
      </c>
      <c r="AP24" s="1">
        <v>45535.41909722222</v>
      </c>
      <c r="AR24" s="1">
        <v>45167.419101400461</v>
      </c>
      <c r="AS24" s="1">
        <v>45535.41909722222</v>
      </c>
    </row>
    <row r="25" spans="2:45" x14ac:dyDescent="1">
      <c r="B25" t="str">
        <v>Wreck-it Raise</v>
      </c>
      <c r="D25" s="23" cm="1">
        <f t="array" ref="D25">_xlfn.IFS(
    $B$4 = "Original",
        IF(AND(D$7 &gt;= $AO25, D$7 &lt;=$AP25), 1, 0),
    $B$4 = "Scenario",
        IF(AND(D$7 &gt;=$AR25, D$7 &lt;=$AS25), 1, 0)
)</f>
        <v>0</v>
      </c>
      <c r="E25" s="19" cm="1">
        <f t="array" ref="E25">_xlfn.IFS(
    $B$4 = "Original",
        IF(AND(E$7 &gt;= $AO25, E$7 &lt;=$AP25), 1, 0),
    $B$4 = "Scenario",
        IF(AND(E$7 &gt;=$AR25, E$7 &lt;=$AS25), 1, 0)
)</f>
        <v>0</v>
      </c>
      <c r="F25" s="19" cm="1">
        <f t="array" ref="F25">_xlfn.IFS(
    $B$4 = "Original",
        IF(AND(F$7 &gt;= $AO25, F$7 &lt;=$AP25), 1, 0),
    $B$4 = "Scenario",
        IF(AND(F$7 &gt;=$AR25, F$7 &lt;=$AS25), 1, 0)
)</f>
        <v>0</v>
      </c>
      <c r="G25" s="19" cm="1">
        <f t="array" ref="G25">_xlfn.IFS(
    $B$4 = "Original",
        IF(AND(G$7 &gt;= $AO25, G$7 &lt;=$AP25), 1, 0),
    $B$4 = "Scenario",
        IF(AND(G$7 &gt;=$AR25, G$7 &lt;=$AS25), 1, 0)
)</f>
        <v>0</v>
      </c>
      <c r="H25" s="19" cm="1">
        <f t="array" ref="H25">_xlfn.IFS(
    $B$4 = "Original",
        IF(AND(H$7 &gt;= $AO25, H$7 &lt;=$AP25), 1, 0),
    $B$4 = "Scenario",
        IF(AND(H$7 &gt;=$AR25, H$7 &lt;=$AS25), 1, 0)
)</f>
        <v>0</v>
      </c>
      <c r="I25" s="19" cm="1">
        <f t="array" ref="I25">_xlfn.IFS(
    $B$4 = "Original",
        IF(AND(I$7 &gt;= $AO25, I$7 &lt;=$AP25), 1, 0),
    $B$4 = "Scenario",
        IF(AND(I$7 &gt;=$AR25, I$7 &lt;=$AS25), 1, 0)
)</f>
        <v>0</v>
      </c>
      <c r="J25" s="19" cm="1">
        <f t="array" ref="J25">_xlfn.IFS(
    $B$4 = "Original",
        IF(AND(J$7 &gt;= $AO25, J$7 &lt;=$AP25), 1, 0),
    $B$4 = "Scenario",
        IF(AND(J$7 &gt;=$AR25, J$7 &lt;=$AS25), 1, 0)
)</f>
        <v>0</v>
      </c>
      <c r="K25" s="19" cm="1">
        <f t="array" ref="K25">_xlfn.IFS(
    $B$4 = "Original",
        IF(AND(K$7 &gt;= $AO25, K$7 &lt;=$AP25), 1, 0),
    $B$4 = "Scenario",
        IF(AND(K$7 &gt;=$AR25, K$7 &lt;=$AS25), 1, 0)
)</f>
        <v>0</v>
      </c>
      <c r="L25" s="19" cm="1">
        <f t="array" ref="L25">_xlfn.IFS(
    $B$4 = "Original",
        IF(AND(L$7 &gt;= $AO25, L$7 &lt;=$AP25), 1, 0),
    $B$4 = "Scenario",
        IF(AND(L$7 &gt;=$AR25, L$7 &lt;=$AS25), 1, 0)
)</f>
        <v>0</v>
      </c>
      <c r="M25" s="19" cm="1">
        <f t="array" ref="M25">_xlfn.IFS(
    $B$4 = "Original",
        IF(AND(M$7 &gt;= $AO25, M$7 &lt;=$AP25), 1, 0),
    $B$4 = "Scenario",
        IF(AND(M$7 &gt;=$AR25, M$7 &lt;=$AS25), 1, 0)
)</f>
        <v>0</v>
      </c>
      <c r="N25" s="19" cm="1">
        <f t="array" ref="N25">_xlfn.IFS(
    $B$4 = "Original",
        IF(AND(N$7 &gt;= $AO25, N$7 &lt;=$AP25), 1, 0),
    $B$4 = "Scenario",
        IF(AND(N$7 &gt;=$AR25, N$7 &lt;=$AS25), 1, 0)
)</f>
        <v>0</v>
      </c>
      <c r="O25" s="19" cm="1">
        <f t="array" ref="O25">_xlfn.IFS(
    $B$4 = "Original",
        IF(AND(O$7 &gt;= $AO25, O$7 &lt;=$AP25), 1, 0),
    $B$4 = "Scenario",
        IF(AND(O$7 &gt;=$AR25, O$7 &lt;=$AS25), 1, 0)
)</f>
        <v>0</v>
      </c>
      <c r="P25" s="23" cm="1">
        <f t="array" ref="P25">_xlfn.IFS(
    $B$4 = "Original",
        IF(AND(P$7 &gt;= $AO25, P$7 &lt;=$AP25), 1, 0),
    $B$4 = "Scenario",
        IF(AND(P$7 &gt;=$AR25, P$7 &lt;=$AS25), 1, 0)
)</f>
        <v>0</v>
      </c>
      <c r="Q25" s="19" cm="1">
        <f t="array" ref="Q25">_xlfn.IFS(
    $B$4 = "Original",
        IF(AND(Q$7 &gt;= $AO25, Q$7 &lt;=$AP25), 1, 0),
    $B$4 = "Scenario",
        IF(AND(Q$7 &gt;=$AR25, Q$7 &lt;=$AS25), 1, 0)
)</f>
        <v>0</v>
      </c>
      <c r="R25" s="19" cm="1">
        <f t="array" ref="R25">_xlfn.IFS(
    $B$4 = "Original",
        IF(AND(R$7 &gt;= $AO25, R$7 &lt;=$AP25), 1, 0),
    $B$4 = "Scenario",
        IF(AND(R$7 &gt;=$AR25, R$7 &lt;=$AS25), 1, 0)
)</f>
        <v>0</v>
      </c>
      <c r="S25" s="19" cm="1">
        <f t="array" ref="S25">_xlfn.IFS(
    $B$4 = "Original",
        IF(AND(S$7 &gt;= $AO25, S$7 &lt;=$AP25), 1, 0),
    $B$4 = "Scenario",
        IF(AND(S$7 &gt;=$AR25, S$7 &lt;=$AS25), 1, 0)
)</f>
        <v>0</v>
      </c>
      <c r="T25" s="19" cm="1">
        <f t="array" ref="T25">_xlfn.IFS(
    $B$4 = "Original",
        IF(AND(T$7 &gt;= $AO25, T$7 &lt;=$AP25), 1, 0),
    $B$4 = "Scenario",
        IF(AND(T$7 &gt;=$AR25, T$7 &lt;=$AS25), 1, 0)
)</f>
        <v>0</v>
      </c>
      <c r="U25" s="19" cm="1">
        <f t="array" ref="U25">_xlfn.IFS(
    $B$4 = "Original",
        IF(AND(U$7 &gt;= $AO25, U$7 &lt;=$AP25), 1, 0),
    $B$4 = "Scenario",
        IF(AND(U$7 &gt;=$AR25, U$7 &lt;=$AS25), 1, 0)
)</f>
        <v>0</v>
      </c>
      <c r="V25" s="19" cm="1">
        <f t="array" ref="V25">_xlfn.IFS(
    $B$4 = "Original",
        IF(AND(V$7 &gt;= $AO25, V$7 &lt;=$AP25), 1, 0),
    $B$4 = "Scenario",
        IF(AND(V$7 &gt;=$AR25, V$7 &lt;=$AS25), 1, 0)
)</f>
        <v>0</v>
      </c>
      <c r="W25" s="19" cm="1">
        <f t="array" ref="W25">_xlfn.IFS(
    $B$4 = "Original",
        IF(AND(W$7 &gt;= $AO25, W$7 &lt;=$AP25), 1, 0),
    $B$4 = "Scenario",
        IF(AND(W$7 &gt;=$AR25, W$7 &lt;=$AS25), 1, 0)
)</f>
        <v>0</v>
      </c>
      <c r="X25" s="19" cm="1">
        <f t="array" ref="X25">_xlfn.IFS(
    $B$4 = "Original",
        IF(AND(X$7 &gt;= $AO25, X$7 &lt;=$AP25), 1, 0),
    $B$4 = "Scenario",
        IF(AND(X$7 &gt;=$AR25, X$7 &lt;=$AS25), 1, 0)
)</f>
        <v>1</v>
      </c>
      <c r="Y25" s="19" cm="1">
        <f t="array" ref="Y25">_xlfn.IFS(
    $B$4 = "Original",
        IF(AND(Y$7 &gt;= $AO25, Y$7 &lt;=$AP25), 1, 0),
    $B$4 = "Scenario",
        IF(AND(Y$7 &gt;=$AR25, Y$7 &lt;=$AS25), 1, 0)
)</f>
        <v>1</v>
      </c>
      <c r="Z25" s="19" cm="1">
        <f t="array" ref="Z25">_xlfn.IFS(
    $B$4 = "Original",
        IF(AND(Z$7 &gt;= $AO25, Z$7 &lt;=$AP25), 1, 0),
    $B$4 = "Scenario",
        IF(AND(Z$7 &gt;=$AR25, Z$7 &lt;=$AS25), 1, 0)
)</f>
        <v>1</v>
      </c>
      <c r="AA25" s="24" cm="1">
        <f t="array" ref="AA25">_xlfn.IFS(
    $B$4 = "Original",
        IF(AND(AA$7 &gt;= $AO25, AA$7 &lt;=$AP25), 1, 0),
    $B$4 = "Scenario",
        IF(AND(AA$7 &gt;=$AR25, AA$7 &lt;=$AS25), 1, 0)
)</f>
        <v>1</v>
      </c>
      <c r="AB25" s="19" cm="1">
        <f t="array" ref="AB25">_xlfn.IFS(
    $B$4 = "Original",
        IF(AND(AB$7 &gt;= $AO25, AB$7 &lt;=$AP25), 1, 0),
    $B$4 = "Scenario",
        IF(AND(AB$7 &gt;=$AR25, AB$7 &lt;=$AS25), 1, 0)
)</f>
        <v>1</v>
      </c>
      <c r="AC25" s="19" cm="1">
        <f t="array" ref="AC25">_xlfn.IFS(
    $B$4 = "Original",
        IF(AND(AC$7 &gt;= $AO25, AC$7 &lt;=$AP25), 1, 0),
    $B$4 = "Scenario",
        IF(AND(AC$7 &gt;=$AR25, AC$7 &lt;=$AS25), 1, 0)
)</f>
        <v>1</v>
      </c>
      <c r="AD25" s="19" cm="1">
        <f t="array" ref="AD25">_xlfn.IFS(
    $B$4 = "Original",
        IF(AND(AD$7 &gt;= $AO25, AD$7 &lt;=$AP25), 1, 0),
    $B$4 = "Scenario",
        IF(AND(AD$7 &gt;=$AR25, AD$7 &lt;=$AS25), 1, 0)
)</f>
        <v>1</v>
      </c>
      <c r="AE25" s="19" cm="1">
        <f t="array" ref="AE25">_xlfn.IFS(
    $B$4 = "Original",
        IF(AND(AE$7 &gt;= $AO25, AE$7 &lt;=$AP25), 1, 0),
    $B$4 = "Scenario",
        IF(AND(AE$7 &gt;=$AR25, AE$7 &lt;=$AS25), 1, 0)
)</f>
        <v>1</v>
      </c>
      <c r="AF25" s="19" cm="1">
        <f t="array" ref="AF25">_xlfn.IFS(
    $B$4 = "Original",
        IF(AND(AF$7 &gt;= $AO25, AF$7 &lt;=$AP25), 1, 0),
    $B$4 = "Scenario",
        IF(AND(AF$7 &gt;=$AR25, AF$7 &lt;=$AS25), 1, 0)
)</f>
        <v>1</v>
      </c>
      <c r="AG25" s="19" cm="1">
        <f t="array" ref="AG25">_xlfn.IFS(
    $B$4 = "Original",
        IF(AND(AG$7 &gt;= $AO25, AG$7 &lt;=$AP25), 1, 0),
    $B$4 = "Scenario",
        IF(AND(AG$7 &gt;=$AR25, AG$7 &lt;=$AS25), 1, 0)
)</f>
        <v>0</v>
      </c>
      <c r="AH25" s="19" cm="1">
        <f t="array" ref="AH25">_xlfn.IFS(
    $B$4 = "Original",
        IF(AND(AH$7 &gt;= $AO25, AH$7 &lt;=$AP25), 1, 0),
    $B$4 = "Scenario",
        IF(AND(AH$7 &gt;=$AR25, AH$7 &lt;=$AS25), 1, 0)
)</f>
        <v>0</v>
      </c>
      <c r="AI25" s="19" cm="1">
        <f t="array" ref="AI25">_xlfn.IFS(
    $B$4 = "Original",
        IF(AND(AI$7 &gt;= $AO25, AI$7 &lt;=$AP25), 1, 0),
    $B$4 = "Scenario",
        IF(AND(AI$7 &gt;=$AR25, AI$7 &lt;=$AS25), 1, 0)
)</f>
        <v>0</v>
      </c>
      <c r="AJ25" s="19" cm="1">
        <f t="array" ref="AJ25">_xlfn.IFS(
    $B$4 = "Original",
        IF(AND(AJ$7 &gt;= $AO25, AJ$7 &lt;=$AP25), 1, 0),
    $B$4 = "Scenario",
        IF(AND(AJ$7 &gt;=$AR25, AJ$7 &lt;=$AS25), 1, 0)
)</f>
        <v>0</v>
      </c>
      <c r="AK25" s="19" cm="1">
        <f t="array" ref="AK25">_xlfn.IFS(
    $B$4 = "Original",
        IF(AND(AK$7 &gt;= $AO25, AK$7 &lt;=$AP25), 1, 0),
    $B$4 = "Scenario",
        IF(AND(AK$7 &gt;=$AR25, AK$7 &lt;=$AS25), 1, 0)
)</f>
        <v>0</v>
      </c>
      <c r="AL25" s="19" cm="1">
        <f t="array" ref="AL25">_xlfn.IFS(
    $B$4 = "Original",
        IF(AND(AL$7 &gt;= $AO25, AL$7 &lt;=$AP25), 1, 0),
    $B$4 = "Scenario",
        IF(AND(AL$7 &gt;=$AR25, AL$7 &lt;=$AS25), 1, 0)
)</f>
        <v>0</v>
      </c>
      <c r="AM25" s="24" cm="1">
        <f t="array" ref="AM25">_xlfn.IFS(
    $B$4 = "Original",
        IF(AND(AM$7 &gt;= $AO25, AM$7 &lt;=$AP25), 1, 0),
    $B$4 = "Scenario",
        IF(AND(AM$7 &gt;=$AR25, AM$7 &lt;=$AS25), 1, 0)
)</f>
        <v>0</v>
      </c>
      <c r="AO25" s="1" cm="1">
        <f t="array" ref="AO25:AP25">_xlfn.XLOOKUP(B25,ProjectData[Project Name], _xlfn.HSTACK(ProjectData[Start Date],ProjectData[End Date]))</f>
        <v>45169.419101400461</v>
      </c>
      <c r="AP25" s="1">
        <v>45422.41909722222</v>
      </c>
      <c r="AR25" s="1">
        <v>45169.419101400461</v>
      </c>
      <c r="AS25" s="1">
        <v>45422.41909722222</v>
      </c>
    </row>
    <row r="26" spans="2:45" x14ac:dyDescent="1">
      <c r="B26" t="str">
        <v>The Great Groutdoors</v>
      </c>
      <c r="D26" s="23" cm="1">
        <f t="array" ref="D26">_xlfn.IFS(
    $B$4 = "Original",
        IF(AND(D$7 &gt;= $AO26, D$7 &lt;=$AP26), 1, 0),
    $B$4 = "Scenario",
        IF(AND(D$7 &gt;=$AR26, D$7 &lt;=$AS26), 1, 0)
)</f>
        <v>0</v>
      </c>
      <c r="E26" s="19" cm="1">
        <f t="array" ref="E26">_xlfn.IFS(
    $B$4 = "Original",
        IF(AND(E$7 &gt;= $AO26, E$7 &lt;=$AP26), 1, 0),
    $B$4 = "Scenario",
        IF(AND(E$7 &gt;=$AR26, E$7 &lt;=$AS26), 1, 0)
)</f>
        <v>0</v>
      </c>
      <c r="F26" s="19" cm="1">
        <f t="array" ref="F26">_xlfn.IFS(
    $B$4 = "Original",
        IF(AND(F$7 &gt;= $AO26, F$7 &lt;=$AP26), 1, 0),
    $B$4 = "Scenario",
        IF(AND(F$7 &gt;=$AR26, F$7 &lt;=$AS26), 1, 0)
)</f>
        <v>0</v>
      </c>
      <c r="G26" s="19" cm="1">
        <f t="array" ref="G26">_xlfn.IFS(
    $B$4 = "Original",
        IF(AND(G$7 &gt;= $AO26, G$7 &lt;=$AP26), 1, 0),
    $B$4 = "Scenario",
        IF(AND(G$7 &gt;=$AR26, G$7 &lt;=$AS26), 1, 0)
)</f>
        <v>0</v>
      </c>
      <c r="H26" s="19" cm="1">
        <f t="array" ref="H26">_xlfn.IFS(
    $B$4 = "Original",
        IF(AND(H$7 &gt;= $AO26, H$7 &lt;=$AP26), 1, 0),
    $B$4 = "Scenario",
        IF(AND(H$7 &gt;=$AR26, H$7 &lt;=$AS26), 1, 0)
)</f>
        <v>0</v>
      </c>
      <c r="I26" s="19" cm="1">
        <f t="array" ref="I26">_xlfn.IFS(
    $B$4 = "Original",
        IF(AND(I$7 &gt;= $AO26, I$7 &lt;=$AP26), 1, 0),
    $B$4 = "Scenario",
        IF(AND(I$7 &gt;=$AR26, I$7 &lt;=$AS26), 1, 0)
)</f>
        <v>0</v>
      </c>
      <c r="J26" s="19" cm="1">
        <f t="array" ref="J26">_xlfn.IFS(
    $B$4 = "Original",
        IF(AND(J$7 &gt;= $AO26, J$7 &lt;=$AP26), 1, 0),
    $B$4 = "Scenario",
        IF(AND(J$7 &gt;=$AR26, J$7 &lt;=$AS26), 1, 0)
)</f>
        <v>0</v>
      </c>
      <c r="K26" s="19" cm="1">
        <f t="array" ref="K26">_xlfn.IFS(
    $B$4 = "Original",
        IF(AND(K$7 &gt;= $AO26, K$7 &lt;=$AP26), 1, 0),
    $B$4 = "Scenario",
        IF(AND(K$7 &gt;=$AR26, K$7 &lt;=$AS26), 1, 0)
)</f>
        <v>0</v>
      </c>
      <c r="L26" s="19" cm="1">
        <f t="array" ref="L26">_xlfn.IFS(
    $B$4 = "Original",
        IF(AND(L$7 &gt;= $AO26, L$7 &lt;=$AP26), 1, 0),
    $B$4 = "Scenario",
        IF(AND(L$7 &gt;=$AR26, L$7 &lt;=$AS26), 1, 0)
)</f>
        <v>0</v>
      </c>
      <c r="M26" s="19" cm="1">
        <f t="array" ref="M26">_xlfn.IFS(
    $B$4 = "Original",
        IF(AND(M$7 &gt;= $AO26, M$7 &lt;=$AP26), 1, 0),
    $B$4 = "Scenario",
        IF(AND(M$7 &gt;=$AR26, M$7 &lt;=$AS26), 1, 0)
)</f>
        <v>0</v>
      </c>
      <c r="N26" s="19" cm="1">
        <f t="array" ref="N26">_xlfn.IFS(
    $B$4 = "Original",
        IF(AND(N$7 &gt;= $AO26, N$7 &lt;=$AP26), 1, 0),
    $B$4 = "Scenario",
        IF(AND(N$7 &gt;=$AR26, N$7 &lt;=$AS26), 1, 0)
)</f>
        <v>0</v>
      </c>
      <c r="O26" s="19" cm="1">
        <f t="array" ref="O26">_xlfn.IFS(
    $B$4 = "Original",
        IF(AND(O$7 &gt;= $AO26, O$7 &lt;=$AP26), 1, 0),
    $B$4 = "Scenario",
        IF(AND(O$7 &gt;=$AR26, O$7 &lt;=$AS26), 1, 0)
)</f>
        <v>0</v>
      </c>
      <c r="P26" s="23" cm="1">
        <f t="array" ref="P26">_xlfn.IFS(
    $B$4 = "Original",
        IF(AND(P$7 &gt;= $AO26, P$7 &lt;=$AP26), 1, 0),
    $B$4 = "Scenario",
        IF(AND(P$7 &gt;=$AR26, P$7 &lt;=$AS26), 1, 0)
)</f>
        <v>0</v>
      </c>
      <c r="Q26" s="19" cm="1">
        <f t="array" ref="Q26">_xlfn.IFS(
    $B$4 = "Original",
        IF(AND(Q$7 &gt;= $AO26, Q$7 &lt;=$AP26), 1, 0),
    $B$4 = "Scenario",
        IF(AND(Q$7 &gt;=$AR26, Q$7 &lt;=$AS26), 1, 0)
)</f>
        <v>0</v>
      </c>
      <c r="R26" s="19" cm="1">
        <f t="array" ref="R26">_xlfn.IFS(
    $B$4 = "Original",
        IF(AND(R$7 &gt;= $AO26, R$7 &lt;=$AP26), 1, 0),
    $B$4 = "Scenario",
        IF(AND(R$7 &gt;=$AR26, R$7 &lt;=$AS26), 1, 0)
)</f>
        <v>0</v>
      </c>
      <c r="S26" s="19" cm="1">
        <f t="array" ref="S26">_xlfn.IFS(
    $B$4 = "Original",
        IF(AND(S$7 &gt;= $AO26, S$7 &lt;=$AP26), 1, 0),
    $B$4 = "Scenario",
        IF(AND(S$7 &gt;=$AR26, S$7 &lt;=$AS26), 1, 0)
)</f>
        <v>0</v>
      </c>
      <c r="T26" s="19" cm="1">
        <f t="array" ref="T26">_xlfn.IFS(
    $B$4 = "Original",
        IF(AND(T$7 &gt;= $AO26, T$7 &lt;=$AP26), 1, 0),
    $B$4 = "Scenario",
        IF(AND(T$7 &gt;=$AR26, T$7 &lt;=$AS26), 1, 0)
)</f>
        <v>0</v>
      </c>
      <c r="U26" s="19" cm="1">
        <f t="array" ref="U26">_xlfn.IFS(
    $B$4 = "Original",
        IF(AND(U$7 &gt;= $AO26, U$7 &lt;=$AP26), 1, 0),
    $B$4 = "Scenario",
        IF(AND(U$7 &gt;=$AR26, U$7 &lt;=$AS26), 1, 0)
)</f>
        <v>0</v>
      </c>
      <c r="V26" s="19" cm="1">
        <f t="array" ref="V26">_xlfn.IFS(
    $B$4 = "Original",
        IF(AND(V$7 &gt;= $AO26, V$7 &lt;=$AP26), 1, 0),
    $B$4 = "Scenario",
        IF(AND(V$7 &gt;=$AR26, V$7 &lt;=$AS26), 1, 0)
)</f>
        <v>0</v>
      </c>
      <c r="W26" s="19" cm="1">
        <f t="array" ref="W26">_xlfn.IFS(
    $B$4 = "Original",
        IF(AND(W$7 &gt;= $AO26, W$7 &lt;=$AP26), 1, 0),
    $B$4 = "Scenario",
        IF(AND(W$7 &gt;=$AR26, W$7 &lt;=$AS26), 1, 0)
)</f>
        <v>0</v>
      </c>
      <c r="X26" s="19" cm="1">
        <f t="array" ref="X26">_xlfn.IFS(
    $B$4 = "Original",
        IF(AND(X$7 &gt;= $AO26, X$7 &lt;=$AP26), 1, 0),
    $B$4 = "Scenario",
        IF(AND(X$7 &gt;=$AR26, X$7 &lt;=$AS26), 1, 0)
)</f>
        <v>0</v>
      </c>
      <c r="Y26" s="19" cm="1">
        <f t="array" ref="Y26">_xlfn.IFS(
    $B$4 = "Original",
        IF(AND(Y$7 &gt;= $AO26, Y$7 &lt;=$AP26), 1, 0),
    $B$4 = "Scenario",
        IF(AND(Y$7 &gt;=$AR26, Y$7 &lt;=$AS26), 1, 0)
)</f>
        <v>1</v>
      </c>
      <c r="Z26" s="19" cm="1">
        <f t="array" ref="Z26">_xlfn.IFS(
    $B$4 = "Original",
        IF(AND(Z$7 &gt;= $AO26, Z$7 &lt;=$AP26), 1, 0),
    $B$4 = "Scenario",
        IF(AND(Z$7 &gt;=$AR26, Z$7 &lt;=$AS26), 1, 0)
)</f>
        <v>1</v>
      </c>
      <c r="AA26" s="24" cm="1">
        <f t="array" ref="AA26">_xlfn.IFS(
    $B$4 = "Original",
        IF(AND(AA$7 &gt;= $AO26, AA$7 &lt;=$AP26), 1, 0),
    $B$4 = "Scenario",
        IF(AND(AA$7 &gt;=$AR26, AA$7 &lt;=$AS26), 1, 0)
)</f>
        <v>1</v>
      </c>
      <c r="AB26" s="19" cm="1">
        <f t="array" ref="AB26">_xlfn.IFS(
    $B$4 = "Original",
        IF(AND(AB$7 &gt;= $AO26, AB$7 &lt;=$AP26), 1, 0),
    $B$4 = "Scenario",
        IF(AND(AB$7 &gt;=$AR26, AB$7 &lt;=$AS26), 1, 0)
)</f>
        <v>1</v>
      </c>
      <c r="AC26" s="19" cm="1">
        <f t="array" ref="AC26">_xlfn.IFS(
    $B$4 = "Original",
        IF(AND(AC$7 &gt;= $AO26, AC$7 &lt;=$AP26), 1, 0),
    $B$4 = "Scenario",
        IF(AND(AC$7 &gt;=$AR26, AC$7 &lt;=$AS26), 1, 0)
)</f>
        <v>1</v>
      </c>
      <c r="AD26" s="19" cm="1">
        <f t="array" ref="AD26">_xlfn.IFS(
    $B$4 = "Original",
        IF(AND(AD$7 &gt;= $AO26, AD$7 &lt;=$AP26), 1, 0),
    $B$4 = "Scenario",
        IF(AND(AD$7 &gt;=$AR26, AD$7 &lt;=$AS26), 1, 0)
)</f>
        <v>1</v>
      </c>
      <c r="AE26" s="19" cm="1">
        <f t="array" ref="AE26">_xlfn.IFS(
    $B$4 = "Original",
        IF(AND(AE$7 &gt;= $AO26, AE$7 &lt;=$AP26), 1, 0),
    $B$4 = "Scenario",
        IF(AND(AE$7 &gt;=$AR26, AE$7 &lt;=$AS26), 1, 0)
)</f>
        <v>1</v>
      </c>
      <c r="AF26" s="19" cm="1">
        <f t="array" ref="AF26">_xlfn.IFS(
    $B$4 = "Original",
        IF(AND(AF$7 &gt;= $AO26, AF$7 &lt;=$AP26), 1, 0),
    $B$4 = "Scenario",
        IF(AND(AF$7 &gt;=$AR26, AF$7 &lt;=$AS26), 1, 0)
)</f>
        <v>1</v>
      </c>
      <c r="AG26" s="19" cm="1">
        <f t="array" ref="AG26">_xlfn.IFS(
    $B$4 = "Original",
        IF(AND(AG$7 &gt;= $AO26, AG$7 &lt;=$AP26), 1, 0),
    $B$4 = "Scenario",
        IF(AND(AG$7 &gt;=$AR26, AG$7 &lt;=$AS26), 1, 0)
)</f>
        <v>1</v>
      </c>
      <c r="AH26" s="19" cm="1">
        <f t="array" ref="AH26">_xlfn.IFS(
    $B$4 = "Original",
        IF(AND(AH$7 &gt;= $AO26, AH$7 &lt;=$AP26), 1, 0),
    $B$4 = "Scenario",
        IF(AND(AH$7 &gt;=$AR26, AH$7 &lt;=$AS26), 1, 0)
)</f>
        <v>1</v>
      </c>
      <c r="AI26" s="19" cm="1">
        <f t="array" ref="AI26">_xlfn.IFS(
    $B$4 = "Original",
        IF(AND(AI$7 &gt;= $AO26, AI$7 &lt;=$AP26), 1, 0),
    $B$4 = "Scenario",
        IF(AND(AI$7 &gt;=$AR26, AI$7 &lt;=$AS26), 1, 0)
)</f>
        <v>1</v>
      </c>
      <c r="AJ26" s="19" cm="1">
        <f t="array" ref="AJ26">_xlfn.IFS(
    $B$4 = "Original",
        IF(AND(AJ$7 &gt;= $AO26, AJ$7 &lt;=$AP26), 1, 0),
    $B$4 = "Scenario",
        IF(AND(AJ$7 &gt;=$AR26, AJ$7 &lt;=$AS26), 1, 0)
)</f>
        <v>1</v>
      </c>
      <c r="AK26" s="19" cm="1">
        <f t="array" ref="AK26">_xlfn.IFS(
    $B$4 = "Original",
        IF(AND(AK$7 &gt;= $AO26, AK$7 &lt;=$AP26), 1, 0),
    $B$4 = "Scenario",
        IF(AND(AK$7 &gt;=$AR26, AK$7 &lt;=$AS26), 1, 0)
)</f>
        <v>1</v>
      </c>
      <c r="AL26" s="19" cm="1">
        <f t="array" ref="AL26">_xlfn.IFS(
    $B$4 = "Original",
        IF(AND(AL$7 &gt;= $AO26, AL$7 &lt;=$AP26), 1, 0),
    $B$4 = "Scenario",
        IF(AND(AL$7 &gt;=$AR26, AL$7 &lt;=$AS26), 1, 0)
)</f>
        <v>1</v>
      </c>
      <c r="AM26" s="24" cm="1">
        <f t="array" ref="AM26">_xlfn.IFS(
    $B$4 = "Original",
        IF(AND(AM$7 &gt;= $AO26, AM$7 &lt;=$AP26), 1, 0),
    $B$4 = "Scenario",
        IF(AND(AM$7 &gt;=$AR26, AM$7 &lt;=$AS26), 1, 0)
)</f>
        <v>1</v>
      </c>
      <c r="AO26" s="1" cm="1">
        <f t="array" ref="AO26:AP26">_xlfn.XLOOKUP(B26,ProjectData[Project Name], _xlfn.HSTACK(ProjectData[Start Date],ProjectData[End Date]))</f>
        <v>45179.419101400461</v>
      </c>
      <c r="AP26" s="1">
        <v>45653.419101412037</v>
      </c>
      <c r="AR26" s="1">
        <v>45179.419101400461</v>
      </c>
      <c r="AS26" s="1">
        <v>45653.419101412037</v>
      </c>
    </row>
    <row r="27" spans="2:45" x14ac:dyDescent="1">
      <c r="B27" t="str">
        <v>Concrete Jungle Boogie</v>
      </c>
      <c r="D27" s="23" cm="1">
        <f t="array" ref="D27">_xlfn.IFS(
    $B$4 = "Original",
        IF(AND(D$7 &gt;= $AO27, D$7 &lt;=$AP27), 1, 0),
    $B$4 = "Scenario",
        IF(AND(D$7 &gt;=$AR27, D$7 &lt;=$AS27), 1, 0)
)</f>
        <v>0</v>
      </c>
      <c r="E27" s="19" cm="1">
        <f t="array" ref="E27">_xlfn.IFS(
    $B$4 = "Original",
        IF(AND(E$7 &gt;= $AO27, E$7 &lt;=$AP27), 1, 0),
    $B$4 = "Scenario",
        IF(AND(E$7 &gt;=$AR27, E$7 &lt;=$AS27), 1, 0)
)</f>
        <v>0</v>
      </c>
      <c r="F27" s="19" cm="1">
        <f t="array" ref="F27">_xlfn.IFS(
    $B$4 = "Original",
        IF(AND(F$7 &gt;= $AO27, F$7 &lt;=$AP27), 1, 0),
    $B$4 = "Scenario",
        IF(AND(F$7 &gt;=$AR27, F$7 &lt;=$AS27), 1, 0)
)</f>
        <v>0</v>
      </c>
      <c r="G27" s="19" cm="1">
        <f t="array" ref="G27">_xlfn.IFS(
    $B$4 = "Original",
        IF(AND(G$7 &gt;= $AO27, G$7 &lt;=$AP27), 1, 0),
    $B$4 = "Scenario",
        IF(AND(G$7 &gt;=$AR27, G$7 &lt;=$AS27), 1, 0)
)</f>
        <v>0</v>
      </c>
      <c r="H27" s="19" cm="1">
        <f t="array" ref="H27">_xlfn.IFS(
    $B$4 = "Original",
        IF(AND(H$7 &gt;= $AO27, H$7 &lt;=$AP27), 1, 0),
    $B$4 = "Scenario",
        IF(AND(H$7 &gt;=$AR27, H$7 &lt;=$AS27), 1, 0)
)</f>
        <v>0</v>
      </c>
      <c r="I27" s="19" cm="1">
        <f t="array" ref="I27">_xlfn.IFS(
    $B$4 = "Original",
        IF(AND(I$7 &gt;= $AO27, I$7 &lt;=$AP27), 1, 0),
    $B$4 = "Scenario",
        IF(AND(I$7 &gt;=$AR27, I$7 &lt;=$AS27), 1, 0)
)</f>
        <v>0</v>
      </c>
      <c r="J27" s="19" cm="1">
        <f t="array" ref="J27">_xlfn.IFS(
    $B$4 = "Original",
        IF(AND(J$7 &gt;= $AO27, J$7 &lt;=$AP27), 1, 0),
    $B$4 = "Scenario",
        IF(AND(J$7 &gt;=$AR27, J$7 &lt;=$AS27), 1, 0)
)</f>
        <v>0</v>
      </c>
      <c r="K27" s="19" cm="1">
        <f t="array" ref="K27">_xlfn.IFS(
    $B$4 = "Original",
        IF(AND(K$7 &gt;= $AO27, K$7 &lt;=$AP27), 1, 0),
    $B$4 = "Scenario",
        IF(AND(K$7 &gt;=$AR27, K$7 &lt;=$AS27), 1, 0)
)</f>
        <v>0</v>
      </c>
      <c r="L27" s="19" cm="1">
        <f t="array" ref="L27">_xlfn.IFS(
    $B$4 = "Original",
        IF(AND(L$7 &gt;= $AO27, L$7 &lt;=$AP27), 1, 0),
    $B$4 = "Scenario",
        IF(AND(L$7 &gt;=$AR27, L$7 &lt;=$AS27), 1, 0)
)</f>
        <v>0</v>
      </c>
      <c r="M27" s="19" cm="1">
        <f t="array" ref="M27">_xlfn.IFS(
    $B$4 = "Original",
        IF(AND(M$7 &gt;= $AO27, M$7 &lt;=$AP27), 1, 0),
    $B$4 = "Scenario",
        IF(AND(M$7 &gt;=$AR27, M$7 &lt;=$AS27), 1, 0)
)</f>
        <v>0</v>
      </c>
      <c r="N27" s="19" cm="1">
        <f t="array" ref="N27">_xlfn.IFS(
    $B$4 = "Original",
        IF(AND(N$7 &gt;= $AO27, N$7 &lt;=$AP27), 1, 0),
    $B$4 = "Scenario",
        IF(AND(N$7 &gt;=$AR27, N$7 &lt;=$AS27), 1, 0)
)</f>
        <v>0</v>
      </c>
      <c r="O27" s="19" cm="1">
        <f t="array" ref="O27">_xlfn.IFS(
    $B$4 = "Original",
        IF(AND(O$7 &gt;= $AO27, O$7 &lt;=$AP27), 1, 0),
    $B$4 = "Scenario",
        IF(AND(O$7 &gt;=$AR27, O$7 &lt;=$AS27), 1, 0)
)</f>
        <v>0</v>
      </c>
      <c r="P27" s="23" cm="1">
        <f t="array" ref="P27">_xlfn.IFS(
    $B$4 = "Original",
        IF(AND(P$7 &gt;= $AO27, P$7 &lt;=$AP27), 1, 0),
    $B$4 = "Scenario",
        IF(AND(P$7 &gt;=$AR27, P$7 &lt;=$AS27), 1, 0)
)</f>
        <v>0</v>
      </c>
      <c r="Q27" s="19" cm="1">
        <f t="array" ref="Q27">_xlfn.IFS(
    $B$4 = "Original",
        IF(AND(Q$7 &gt;= $AO27, Q$7 &lt;=$AP27), 1, 0),
    $B$4 = "Scenario",
        IF(AND(Q$7 &gt;=$AR27, Q$7 &lt;=$AS27), 1, 0)
)</f>
        <v>0</v>
      </c>
      <c r="R27" s="19" cm="1">
        <f t="array" ref="R27">_xlfn.IFS(
    $B$4 = "Original",
        IF(AND(R$7 &gt;= $AO27, R$7 &lt;=$AP27), 1, 0),
    $B$4 = "Scenario",
        IF(AND(R$7 &gt;=$AR27, R$7 &lt;=$AS27), 1, 0)
)</f>
        <v>0</v>
      </c>
      <c r="S27" s="19" cm="1">
        <f t="array" ref="S27">_xlfn.IFS(
    $B$4 = "Original",
        IF(AND(S$7 &gt;= $AO27, S$7 &lt;=$AP27), 1, 0),
    $B$4 = "Scenario",
        IF(AND(S$7 &gt;=$AR27, S$7 &lt;=$AS27), 1, 0)
)</f>
        <v>0</v>
      </c>
      <c r="T27" s="19" cm="1">
        <f t="array" ref="T27">_xlfn.IFS(
    $B$4 = "Original",
        IF(AND(T$7 &gt;= $AO27, T$7 &lt;=$AP27), 1, 0),
    $B$4 = "Scenario",
        IF(AND(T$7 &gt;=$AR27, T$7 &lt;=$AS27), 1, 0)
)</f>
        <v>0</v>
      </c>
      <c r="U27" s="19" cm="1">
        <f t="array" ref="U27">_xlfn.IFS(
    $B$4 = "Original",
        IF(AND(U$7 &gt;= $AO27, U$7 &lt;=$AP27), 1, 0),
    $B$4 = "Scenario",
        IF(AND(U$7 &gt;=$AR27, U$7 &lt;=$AS27), 1, 0)
)</f>
        <v>0</v>
      </c>
      <c r="V27" s="19" cm="1">
        <f t="array" ref="V27">_xlfn.IFS(
    $B$4 = "Original",
        IF(AND(V$7 &gt;= $AO27, V$7 &lt;=$AP27), 1, 0),
    $B$4 = "Scenario",
        IF(AND(V$7 &gt;=$AR27, V$7 &lt;=$AS27), 1, 0)
)</f>
        <v>0</v>
      </c>
      <c r="W27" s="19" cm="1">
        <f t="array" ref="W27">_xlfn.IFS(
    $B$4 = "Original",
        IF(AND(W$7 &gt;= $AO27, W$7 &lt;=$AP27), 1, 0),
    $B$4 = "Scenario",
        IF(AND(W$7 &gt;=$AR27, W$7 &lt;=$AS27), 1, 0)
)</f>
        <v>0</v>
      </c>
      <c r="X27" s="19" cm="1">
        <f t="array" ref="X27">_xlfn.IFS(
    $B$4 = "Original",
        IF(AND(X$7 &gt;= $AO27, X$7 &lt;=$AP27), 1, 0),
    $B$4 = "Scenario",
        IF(AND(X$7 &gt;=$AR27, X$7 &lt;=$AS27), 1, 0)
)</f>
        <v>0</v>
      </c>
      <c r="Y27" s="19" cm="1">
        <f t="array" ref="Y27">_xlfn.IFS(
    $B$4 = "Original",
        IF(AND(Y$7 &gt;= $AO27, Y$7 &lt;=$AP27), 1, 0),
    $B$4 = "Scenario",
        IF(AND(Y$7 &gt;=$AR27, Y$7 &lt;=$AS27), 1, 0)
)</f>
        <v>0</v>
      </c>
      <c r="Z27" s="19" cm="1">
        <f t="array" ref="Z27">_xlfn.IFS(
    $B$4 = "Original",
        IF(AND(Z$7 &gt;= $AO27, Z$7 &lt;=$AP27), 1, 0),
    $B$4 = "Scenario",
        IF(AND(Z$7 &gt;=$AR27, Z$7 &lt;=$AS27), 1, 0)
)</f>
        <v>1</v>
      </c>
      <c r="AA27" s="24" cm="1">
        <f t="array" ref="AA27">_xlfn.IFS(
    $B$4 = "Original",
        IF(AND(AA$7 &gt;= $AO27, AA$7 &lt;=$AP27), 1, 0),
    $B$4 = "Scenario",
        IF(AND(AA$7 &gt;=$AR27, AA$7 &lt;=$AS27), 1, 0)
)</f>
        <v>1</v>
      </c>
      <c r="AB27" s="19" cm="1">
        <f t="array" ref="AB27">_xlfn.IFS(
    $B$4 = "Original",
        IF(AND(AB$7 &gt;= $AO27, AB$7 &lt;=$AP27), 1, 0),
    $B$4 = "Scenario",
        IF(AND(AB$7 &gt;=$AR27, AB$7 &lt;=$AS27), 1, 0)
)</f>
        <v>1</v>
      </c>
      <c r="AC27" s="19" cm="1">
        <f t="array" ref="AC27">_xlfn.IFS(
    $B$4 = "Original",
        IF(AND(AC$7 &gt;= $AO27, AC$7 &lt;=$AP27), 1, 0),
    $B$4 = "Scenario",
        IF(AND(AC$7 &gt;=$AR27, AC$7 &lt;=$AS27), 1, 0)
)</f>
        <v>1</v>
      </c>
      <c r="AD27" s="19" cm="1">
        <f t="array" ref="AD27">_xlfn.IFS(
    $B$4 = "Original",
        IF(AND(AD$7 &gt;= $AO27, AD$7 &lt;=$AP27), 1, 0),
    $B$4 = "Scenario",
        IF(AND(AD$7 &gt;=$AR27, AD$7 &lt;=$AS27), 1, 0)
)</f>
        <v>1</v>
      </c>
      <c r="AE27" s="19" cm="1">
        <f t="array" ref="AE27">_xlfn.IFS(
    $B$4 = "Original",
        IF(AND(AE$7 &gt;= $AO27, AE$7 &lt;=$AP27), 1, 0),
    $B$4 = "Scenario",
        IF(AND(AE$7 &gt;=$AR27, AE$7 &lt;=$AS27), 1, 0)
)</f>
        <v>1</v>
      </c>
      <c r="AF27" s="19" cm="1">
        <f t="array" ref="AF27">_xlfn.IFS(
    $B$4 = "Original",
        IF(AND(AF$7 &gt;= $AO27, AF$7 &lt;=$AP27), 1, 0),
    $B$4 = "Scenario",
        IF(AND(AF$7 &gt;=$AR27, AF$7 &lt;=$AS27), 1, 0)
)</f>
        <v>1</v>
      </c>
      <c r="AG27" s="19" cm="1">
        <f t="array" ref="AG27">_xlfn.IFS(
    $B$4 = "Original",
        IF(AND(AG$7 &gt;= $AO27, AG$7 &lt;=$AP27), 1, 0),
    $B$4 = "Scenario",
        IF(AND(AG$7 &gt;=$AR27, AG$7 &lt;=$AS27), 1, 0)
)</f>
        <v>1</v>
      </c>
      <c r="AH27" s="19" cm="1">
        <f t="array" ref="AH27">_xlfn.IFS(
    $B$4 = "Original",
        IF(AND(AH$7 &gt;= $AO27, AH$7 &lt;=$AP27), 1, 0),
    $B$4 = "Scenario",
        IF(AND(AH$7 &gt;=$AR27, AH$7 &lt;=$AS27), 1, 0)
)</f>
        <v>1</v>
      </c>
      <c r="AI27" s="19" cm="1">
        <f t="array" ref="AI27">_xlfn.IFS(
    $B$4 = "Original",
        IF(AND(AI$7 &gt;= $AO27, AI$7 &lt;=$AP27), 1, 0),
    $B$4 = "Scenario",
        IF(AND(AI$7 &gt;=$AR27, AI$7 &lt;=$AS27), 1, 0)
)</f>
        <v>1</v>
      </c>
      <c r="AJ27" s="19" cm="1">
        <f t="array" ref="AJ27">_xlfn.IFS(
    $B$4 = "Original",
        IF(AND(AJ$7 &gt;= $AO27, AJ$7 &lt;=$AP27), 1, 0),
    $B$4 = "Scenario",
        IF(AND(AJ$7 &gt;=$AR27, AJ$7 &lt;=$AS27), 1, 0)
)</f>
        <v>1</v>
      </c>
      <c r="AK27" s="19" cm="1">
        <f t="array" ref="AK27">_xlfn.IFS(
    $B$4 = "Original",
        IF(AND(AK$7 &gt;= $AO27, AK$7 &lt;=$AP27), 1, 0),
    $B$4 = "Scenario",
        IF(AND(AK$7 &gt;=$AR27, AK$7 &lt;=$AS27), 1, 0)
)</f>
        <v>1</v>
      </c>
      <c r="AL27" s="19" cm="1">
        <f t="array" ref="AL27">_xlfn.IFS(
    $B$4 = "Original",
        IF(AND(AL$7 &gt;= $AO27, AL$7 &lt;=$AP27), 1, 0),
    $B$4 = "Scenario",
        IF(AND(AL$7 &gt;=$AR27, AL$7 &lt;=$AS27), 1, 0)
)</f>
        <v>1</v>
      </c>
      <c r="AM27" s="24" cm="1">
        <f t="array" ref="AM27">_xlfn.IFS(
    $B$4 = "Original",
        IF(AND(AM$7 &gt;= $AO27, AM$7 &lt;=$AP27), 1, 0),
    $B$4 = "Scenario",
        IF(AND(AM$7 &gt;=$AR27, AM$7 &lt;=$AS27), 1, 0)
)</f>
        <v>1</v>
      </c>
      <c r="AO27" s="1" cm="1">
        <f t="array" ref="AO27:AP27">_xlfn.XLOOKUP(B27,ProjectData[Project Name], _xlfn.HSTACK(ProjectData[Start Date],ProjectData[End Date]))</f>
        <v>45203.419101400461</v>
      </c>
      <c r="AP27" s="1">
        <v>45653.419101412037</v>
      </c>
      <c r="AR27" s="1">
        <v>45203.419101400461</v>
      </c>
      <c r="AS27" s="1">
        <v>45653.419101412037</v>
      </c>
    </row>
    <row r="28" spans="2:45" ht="32.25" thickBot="1" x14ac:dyDescent="1.05">
      <c r="B28" t="str">
        <v>Masonry Mischief</v>
      </c>
      <c r="D28" s="25" cm="1">
        <f t="array" ref="D28">_xlfn.IFS(
    $B$4 = "Original",
        IF(AND(D$7 &gt;= $AO28, D$7 &lt;=$AP28), 1, 0),
    $B$4 = "Scenario",
        IF(AND(D$7 &gt;=$AR28, D$7 &lt;=$AS28), 1, 0)
)</f>
        <v>0</v>
      </c>
      <c r="E28" s="26" cm="1">
        <f t="array" ref="E28">_xlfn.IFS(
    $B$4 = "Original",
        IF(AND(E$7 &gt;= $AO28, E$7 &lt;=$AP28), 1, 0),
    $B$4 = "Scenario",
        IF(AND(E$7 &gt;=$AR28, E$7 &lt;=$AS28), 1, 0)
)</f>
        <v>0</v>
      </c>
      <c r="F28" s="26" cm="1">
        <f t="array" ref="F28">_xlfn.IFS(
    $B$4 = "Original",
        IF(AND(F$7 &gt;= $AO28, F$7 &lt;=$AP28), 1, 0),
    $B$4 = "Scenario",
        IF(AND(F$7 &gt;=$AR28, F$7 &lt;=$AS28), 1, 0)
)</f>
        <v>0</v>
      </c>
      <c r="G28" s="26" cm="1">
        <f t="array" ref="G28">_xlfn.IFS(
    $B$4 = "Original",
        IF(AND(G$7 &gt;= $AO28, G$7 &lt;=$AP28), 1, 0),
    $B$4 = "Scenario",
        IF(AND(G$7 &gt;=$AR28, G$7 &lt;=$AS28), 1, 0)
)</f>
        <v>0</v>
      </c>
      <c r="H28" s="26" cm="1">
        <f t="array" ref="H28">_xlfn.IFS(
    $B$4 = "Original",
        IF(AND(H$7 &gt;= $AO28, H$7 &lt;=$AP28), 1, 0),
    $B$4 = "Scenario",
        IF(AND(H$7 &gt;=$AR28, H$7 &lt;=$AS28), 1, 0)
)</f>
        <v>0</v>
      </c>
      <c r="I28" s="26" cm="1">
        <f t="array" ref="I28">_xlfn.IFS(
    $B$4 = "Original",
        IF(AND(I$7 &gt;= $AO28, I$7 &lt;=$AP28), 1, 0),
    $B$4 = "Scenario",
        IF(AND(I$7 &gt;=$AR28, I$7 &lt;=$AS28), 1, 0)
)</f>
        <v>0</v>
      </c>
      <c r="J28" s="26" cm="1">
        <f t="array" ref="J28">_xlfn.IFS(
    $B$4 = "Original",
        IF(AND(J$7 &gt;= $AO28, J$7 &lt;=$AP28), 1, 0),
    $B$4 = "Scenario",
        IF(AND(J$7 &gt;=$AR28, J$7 &lt;=$AS28), 1, 0)
)</f>
        <v>0</v>
      </c>
      <c r="K28" s="26" cm="1">
        <f t="array" ref="K28">_xlfn.IFS(
    $B$4 = "Original",
        IF(AND(K$7 &gt;= $AO28, K$7 &lt;=$AP28), 1, 0),
    $B$4 = "Scenario",
        IF(AND(K$7 &gt;=$AR28, K$7 &lt;=$AS28), 1, 0)
)</f>
        <v>0</v>
      </c>
      <c r="L28" s="26" cm="1">
        <f t="array" ref="L28">_xlfn.IFS(
    $B$4 = "Original",
        IF(AND(L$7 &gt;= $AO28, L$7 &lt;=$AP28), 1, 0),
    $B$4 = "Scenario",
        IF(AND(L$7 &gt;=$AR28, L$7 &lt;=$AS28), 1, 0)
)</f>
        <v>0</v>
      </c>
      <c r="M28" s="26" cm="1">
        <f t="array" ref="M28">_xlfn.IFS(
    $B$4 = "Original",
        IF(AND(M$7 &gt;= $AO28, M$7 &lt;=$AP28), 1, 0),
    $B$4 = "Scenario",
        IF(AND(M$7 &gt;=$AR28, M$7 &lt;=$AS28), 1, 0)
)</f>
        <v>0</v>
      </c>
      <c r="N28" s="26" cm="1">
        <f t="array" ref="N28">_xlfn.IFS(
    $B$4 = "Original",
        IF(AND(N$7 &gt;= $AO28, N$7 &lt;=$AP28), 1, 0),
    $B$4 = "Scenario",
        IF(AND(N$7 &gt;=$AR28, N$7 &lt;=$AS28), 1, 0)
)</f>
        <v>0</v>
      </c>
      <c r="O28" s="26" cm="1">
        <f t="array" ref="O28">_xlfn.IFS(
    $B$4 = "Original",
        IF(AND(O$7 &gt;= $AO28, O$7 &lt;=$AP28), 1, 0),
    $B$4 = "Scenario",
        IF(AND(O$7 &gt;=$AR28, O$7 &lt;=$AS28), 1, 0)
)</f>
        <v>0</v>
      </c>
      <c r="P28" s="25" cm="1">
        <f t="array" ref="P28">_xlfn.IFS(
    $B$4 = "Original",
        IF(AND(P$7 &gt;= $AO28, P$7 &lt;=$AP28), 1, 0),
    $B$4 = "Scenario",
        IF(AND(P$7 &gt;=$AR28, P$7 &lt;=$AS28), 1, 0)
)</f>
        <v>0</v>
      </c>
      <c r="Q28" s="26" cm="1">
        <f t="array" ref="Q28">_xlfn.IFS(
    $B$4 = "Original",
        IF(AND(Q$7 &gt;= $AO28, Q$7 &lt;=$AP28), 1, 0),
    $B$4 = "Scenario",
        IF(AND(Q$7 &gt;=$AR28, Q$7 &lt;=$AS28), 1, 0)
)</f>
        <v>0</v>
      </c>
      <c r="R28" s="26" cm="1">
        <f t="array" ref="R28">_xlfn.IFS(
    $B$4 = "Original",
        IF(AND(R$7 &gt;= $AO28, R$7 &lt;=$AP28), 1, 0),
    $B$4 = "Scenario",
        IF(AND(R$7 &gt;=$AR28, R$7 &lt;=$AS28), 1, 0)
)</f>
        <v>0</v>
      </c>
      <c r="S28" s="26" cm="1">
        <f t="array" ref="S28">_xlfn.IFS(
    $B$4 = "Original",
        IF(AND(S$7 &gt;= $AO28, S$7 &lt;=$AP28), 1, 0),
    $B$4 = "Scenario",
        IF(AND(S$7 &gt;=$AR28, S$7 &lt;=$AS28), 1, 0)
)</f>
        <v>0</v>
      </c>
      <c r="T28" s="26" cm="1">
        <f t="array" ref="T28">_xlfn.IFS(
    $B$4 = "Original",
        IF(AND(T$7 &gt;= $AO28, T$7 &lt;=$AP28), 1, 0),
    $B$4 = "Scenario",
        IF(AND(T$7 &gt;=$AR28, T$7 &lt;=$AS28), 1, 0)
)</f>
        <v>0</v>
      </c>
      <c r="U28" s="26" cm="1">
        <f t="array" ref="U28">_xlfn.IFS(
    $B$4 = "Original",
        IF(AND(U$7 &gt;= $AO28, U$7 &lt;=$AP28), 1, 0),
    $B$4 = "Scenario",
        IF(AND(U$7 &gt;=$AR28, U$7 &lt;=$AS28), 1, 0)
)</f>
        <v>0</v>
      </c>
      <c r="V28" s="26" cm="1">
        <f t="array" ref="V28">_xlfn.IFS(
    $B$4 = "Original",
        IF(AND(V$7 &gt;= $AO28, V$7 &lt;=$AP28), 1, 0),
    $B$4 = "Scenario",
        IF(AND(V$7 &gt;=$AR28, V$7 &lt;=$AS28), 1, 0)
)</f>
        <v>0</v>
      </c>
      <c r="W28" s="26" cm="1">
        <f t="array" ref="W28">_xlfn.IFS(
    $B$4 = "Original",
        IF(AND(W$7 &gt;= $AO28, W$7 &lt;=$AP28), 1, 0),
    $B$4 = "Scenario",
        IF(AND(W$7 &gt;=$AR28, W$7 &lt;=$AS28), 1, 0)
)</f>
        <v>0</v>
      </c>
      <c r="X28" s="26" cm="1">
        <f t="array" ref="X28">_xlfn.IFS(
    $B$4 = "Original",
        IF(AND(X$7 &gt;= $AO28, X$7 &lt;=$AP28), 1, 0),
    $B$4 = "Scenario",
        IF(AND(X$7 &gt;=$AR28, X$7 &lt;=$AS28), 1, 0)
)</f>
        <v>0</v>
      </c>
      <c r="Y28" s="26" cm="1">
        <f t="array" ref="Y28">_xlfn.IFS(
    $B$4 = "Original",
        IF(AND(Y$7 &gt;= $AO28, Y$7 &lt;=$AP28), 1, 0),
    $B$4 = "Scenario",
        IF(AND(Y$7 &gt;=$AR28, Y$7 &lt;=$AS28), 1, 0)
)</f>
        <v>0</v>
      </c>
      <c r="Z28" s="26" cm="1">
        <f t="array" ref="Z28">_xlfn.IFS(
    $B$4 = "Original",
        IF(AND(Z$7 &gt;= $AO28, Z$7 &lt;=$AP28), 1, 0),
    $B$4 = "Scenario",
        IF(AND(Z$7 &gt;=$AR28, Z$7 &lt;=$AS28), 1, 0)
)</f>
        <v>0</v>
      </c>
      <c r="AA28" s="27" cm="1">
        <f t="array" ref="AA28">_xlfn.IFS(
    $B$4 = "Original",
        IF(AND(AA$7 &gt;= $AO28, AA$7 &lt;=$AP28), 1, 0),
    $B$4 = "Scenario",
        IF(AND(AA$7 &gt;=$AR28, AA$7 &lt;=$AS28), 1, 0)
)</f>
        <v>1</v>
      </c>
      <c r="AB28" s="26" cm="1">
        <f t="array" ref="AB28">_xlfn.IFS(
    $B$4 = "Original",
        IF(AND(AB$7 &gt;= $AO28, AB$7 &lt;=$AP28), 1, 0),
    $B$4 = "Scenario",
        IF(AND(AB$7 &gt;=$AR28, AB$7 &lt;=$AS28), 1, 0)
)</f>
        <v>1</v>
      </c>
      <c r="AC28" s="26" cm="1">
        <f t="array" ref="AC28">_xlfn.IFS(
    $B$4 = "Original",
        IF(AND(AC$7 &gt;= $AO28, AC$7 &lt;=$AP28), 1, 0),
    $B$4 = "Scenario",
        IF(AND(AC$7 &gt;=$AR28, AC$7 &lt;=$AS28), 1, 0)
)</f>
        <v>1</v>
      </c>
      <c r="AD28" s="26" cm="1">
        <f t="array" ref="AD28">_xlfn.IFS(
    $B$4 = "Original",
        IF(AND(AD$7 &gt;= $AO28, AD$7 &lt;=$AP28), 1, 0),
    $B$4 = "Scenario",
        IF(AND(AD$7 &gt;=$AR28, AD$7 &lt;=$AS28), 1, 0)
)</f>
        <v>1</v>
      </c>
      <c r="AE28" s="26" cm="1">
        <f t="array" ref="AE28">_xlfn.IFS(
    $B$4 = "Original",
        IF(AND(AE$7 &gt;= $AO28, AE$7 &lt;=$AP28), 1, 0),
    $B$4 = "Scenario",
        IF(AND(AE$7 &gt;=$AR28, AE$7 &lt;=$AS28), 1, 0)
)</f>
        <v>1</v>
      </c>
      <c r="AF28" s="26" cm="1">
        <f t="array" ref="AF28">_xlfn.IFS(
    $B$4 = "Original",
        IF(AND(AF$7 &gt;= $AO28, AF$7 &lt;=$AP28), 1, 0),
    $B$4 = "Scenario",
        IF(AND(AF$7 &gt;=$AR28, AF$7 &lt;=$AS28), 1, 0)
)</f>
        <v>1</v>
      </c>
      <c r="AG28" s="26" cm="1">
        <f t="array" ref="AG28">_xlfn.IFS(
    $B$4 = "Original",
        IF(AND(AG$7 &gt;= $AO28, AG$7 &lt;=$AP28), 1, 0),
    $B$4 = "Scenario",
        IF(AND(AG$7 &gt;=$AR28, AG$7 &lt;=$AS28), 1, 0)
)</f>
        <v>0</v>
      </c>
      <c r="AH28" s="26" cm="1">
        <f t="array" ref="AH28">_xlfn.IFS(
    $B$4 = "Original",
        IF(AND(AH$7 &gt;= $AO28, AH$7 &lt;=$AP28), 1, 0),
    $B$4 = "Scenario",
        IF(AND(AH$7 &gt;=$AR28, AH$7 &lt;=$AS28), 1, 0)
)</f>
        <v>0</v>
      </c>
      <c r="AI28" s="26" cm="1">
        <f t="array" ref="AI28">_xlfn.IFS(
    $B$4 = "Original",
        IF(AND(AI$7 &gt;= $AO28, AI$7 &lt;=$AP28), 1, 0),
    $B$4 = "Scenario",
        IF(AND(AI$7 &gt;=$AR28, AI$7 &lt;=$AS28), 1, 0)
)</f>
        <v>0</v>
      </c>
      <c r="AJ28" s="26" cm="1">
        <f t="array" ref="AJ28">_xlfn.IFS(
    $B$4 = "Original",
        IF(AND(AJ$7 &gt;= $AO28, AJ$7 &lt;=$AP28), 1, 0),
    $B$4 = "Scenario",
        IF(AND(AJ$7 &gt;=$AR28, AJ$7 &lt;=$AS28), 1, 0)
)</f>
        <v>0</v>
      </c>
      <c r="AK28" s="26" cm="1">
        <f t="array" ref="AK28">_xlfn.IFS(
    $B$4 = "Original",
        IF(AND(AK$7 &gt;= $AO28, AK$7 &lt;=$AP28), 1, 0),
    $B$4 = "Scenario",
        IF(AND(AK$7 &gt;=$AR28, AK$7 &lt;=$AS28), 1, 0)
)</f>
        <v>0</v>
      </c>
      <c r="AL28" s="26" cm="1">
        <f t="array" ref="AL28">_xlfn.IFS(
    $B$4 = "Original",
        IF(AND(AL$7 &gt;= $AO28, AL$7 &lt;=$AP28), 1, 0),
    $B$4 = "Scenario",
        IF(AND(AL$7 &gt;=$AR28, AL$7 &lt;=$AS28), 1, 0)
)</f>
        <v>0</v>
      </c>
      <c r="AM28" s="27" cm="1">
        <f t="array" ref="AM28">_xlfn.IFS(
    $B$4 = "Original",
        IF(AND(AM$7 &gt;= $AO28, AM$7 &lt;=$AP28), 1, 0),
    $B$4 = "Scenario",
        IF(AND(AM$7 &gt;=$AR28, AM$7 &lt;=$AS28), 1, 0)
)</f>
        <v>0</v>
      </c>
      <c r="AO28" s="1" cm="1">
        <f t="array" ref="AO28:AP28">_xlfn.XLOOKUP(B28,ProjectData[Project Name], _xlfn.HSTACK(ProjectData[Start Date],ProjectData[End Date]))</f>
        <v>45250.419101400461</v>
      </c>
      <c r="AP28" s="1">
        <v>45437.41909722222</v>
      </c>
      <c r="AR28" s="1">
        <v>45250.419101400461</v>
      </c>
      <c r="AS28" s="1">
        <v>45437.41909722222</v>
      </c>
    </row>
    <row r="29" spans="2:45" ht="15.75" customHeight="1" x14ac:dyDescent="1">
      <c r="D29" s="10">
        <f>SUM(D8:D28)</f>
        <v>0</v>
      </c>
      <c r="E29" s="10">
        <f t="shared" ref="E29:AM29" si="1">SUM(E8:E28)</f>
        <v>0</v>
      </c>
      <c r="F29" s="10">
        <f t="shared" si="1"/>
        <v>2</v>
      </c>
      <c r="G29" s="10">
        <f t="shared" si="1"/>
        <v>2</v>
      </c>
      <c r="H29" s="10">
        <f t="shared" si="1"/>
        <v>3</v>
      </c>
      <c r="I29" s="10">
        <f t="shared" si="1"/>
        <v>3</v>
      </c>
      <c r="J29" s="10">
        <f t="shared" si="1"/>
        <v>3</v>
      </c>
      <c r="K29" s="10">
        <f t="shared" si="1"/>
        <v>6</v>
      </c>
      <c r="L29" s="10">
        <f t="shared" si="1"/>
        <v>6</v>
      </c>
      <c r="M29" s="10">
        <f t="shared" si="1"/>
        <v>7</v>
      </c>
      <c r="N29" s="10">
        <f t="shared" si="1"/>
        <v>10</v>
      </c>
      <c r="O29" s="10">
        <f t="shared" si="1"/>
        <v>10</v>
      </c>
      <c r="P29" s="10">
        <f t="shared" si="1"/>
        <v>11</v>
      </c>
      <c r="Q29" s="10">
        <f t="shared" si="1"/>
        <v>10</v>
      </c>
      <c r="R29" s="10">
        <f t="shared" si="1"/>
        <v>10</v>
      </c>
      <c r="S29" s="10">
        <f t="shared" si="1"/>
        <v>10</v>
      </c>
      <c r="T29" s="10">
        <f t="shared" si="1"/>
        <v>11</v>
      </c>
      <c r="U29" s="10">
        <f t="shared" si="1"/>
        <v>13</v>
      </c>
      <c r="V29" s="10">
        <f t="shared" si="1"/>
        <v>13</v>
      </c>
      <c r="W29" s="10">
        <f t="shared" si="1"/>
        <v>13</v>
      </c>
      <c r="X29" s="10">
        <f t="shared" si="1"/>
        <v>16</v>
      </c>
      <c r="Y29" s="10">
        <f t="shared" si="1"/>
        <v>17</v>
      </c>
      <c r="Z29" s="10">
        <f t="shared" si="1"/>
        <v>19</v>
      </c>
      <c r="AA29" s="10">
        <f t="shared" si="1"/>
        <v>20</v>
      </c>
      <c r="AB29" s="10">
        <f t="shared" si="1"/>
        <v>20</v>
      </c>
      <c r="AC29" s="10">
        <f t="shared" si="1"/>
        <v>18</v>
      </c>
      <c r="AD29" s="10">
        <f t="shared" si="1"/>
        <v>16</v>
      </c>
      <c r="AE29" s="10">
        <f t="shared" si="1"/>
        <v>15</v>
      </c>
      <c r="AF29" s="10">
        <f t="shared" si="1"/>
        <v>15</v>
      </c>
      <c r="AG29" s="10">
        <f t="shared" si="1"/>
        <v>13</v>
      </c>
      <c r="AH29" s="10">
        <f t="shared" si="1"/>
        <v>11</v>
      </c>
      <c r="AI29" s="10">
        <f t="shared" si="1"/>
        <v>11</v>
      </c>
      <c r="AJ29" s="10">
        <f t="shared" si="1"/>
        <v>8</v>
      </c>
      <c r="AK29" s="10">
        <f t="shared" si="1"/>
        <v>4</v>
      </c>
      <c r="AL29" s="10">
        <f t="shared" si="1"/>
        <v>3</v>
      </c>
      <c r="AM29" s="10">
        <f t="shared" si="1"/>
        <v>2</v>
      </c>
    </row>
  </sheetData>
  <mergeCells count="5">
    <mergeCell ref="AR6:AS6"/>
    <mergeCell ref="D5:O5"/>
    <mergeCell ref="P5:AA5"/>
    <mergeCell ref="AB5:AM5"/>
    <mergeCell ref="AO6:AP6"/>
  </mergeCells>
  <conditionalFormatting sqref="D8:AM28">
    <cfRule type="cellIs" dxfId="1" priority="3" operator="equal">
      <formula>1</formula>
    </cfRule>
  </conditionalFormatting>
  <conditionalFormatting sqref="D29:AM29">
    <cfRule type="colorScale" priority="2">
      <colorScale>
        <cfvo type="min"/>
        <cfvo type="max"/>
        <color theme="5" tint="0.79998168889431442"/>
        <color theme="5" tint="-0.249977111117893"/>
      </colorScale>
    </cfRule>
  </conditionalFormatting>
  <conditionalFormatting sqref="AR8:AS28">
    <cfRule type="expression" dxfId="0" priority="1">
      <formula>AO8&lt;&gt;AR8</formula>
    </cfRule>
  </conditionalFormatting>
  <dataValidations count="1">
    <dataValidation type="list" allowBlank="1" showInputMessage="1" showErrorMessage="1" sqref="B4" xr:uid="{00000000-0002-0000-0100-000000000000}">
      <formula1>"Original, Scenario"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Start</vt:lpstr>
      <vt:lpstr>Complete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Goldmeier</dc:creator>
  <cp:lastModifiedBy>Copilot</cp:lastModifiedBy>
  <dcterms:created xsi:type="dcterms:W3CDTF">2024-05-08T09:05:04Z</dcterms:created>
  <dcterms:modified xsi:type="dcterms:W3CDTF">2024-07-22T20:55:42Z</dcterms:modified>
</cp:coreProperties>
</file>